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9275" tabRatio="844"/>
  </bookViews>
  <sheets>
    <sheet name="汇总" sheetId="5" r:id="rId1"/>
  </sheets>
  <definedNames>
    <definedName name="_xlnm._FilterDatabase" localSheetId="0" hidden="1">汇总!$A$5:$AC$16</definedName>
    <definedName name="_xlnm.Print_Titles" localSheetId="0">汇总!$1:$6</definedName>
  </definedNames>
  <calcPr calcId="144525"/>
</workbook>
</file>

<file path=xl/sharedStrings.xml><?xml version="1.0" encoding="utf-8"?>
<sst xmlns="http://schemas.openxmlformats.org/spreadsheetml/2006/main" count="114" uniqueCount="86">
  <si>
    <t>和硕县新增2024年中央、自治区财政衔接推进乡村振兴补助资金项目计划汇总表</t>
  </si>
  <si>
    <t>单位：个、万元</t>
  </si>
  <si>
    <t>序号</t>
  </si>
  <si>
    <r>
      <rPr>
        <sz val="14"/>
        <color theme="1"/>
        <rFont val="方正仿宋_GBK"/>
        <charset val="134"/>
      </rPr>
      <t>项目库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编号</t>
    </r>
  </si>
  <si>
    <t>项目名称</t>
  </si>
  <si>
    <r>
      <rPr>
        <sz val="14"/>
        <color theme="1"/>
        <rFont val="方正仿宋_GBK"/>
        <charset val="134"/>
      </rPr>
      <t>项目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类别</t>
    </r>
  </si>
  <si>
    <r>
      <rPr>
        <sz val="14"/>
        <color theme="1"/>
        <rFont val="方正仿宋_GBK"/>
        <charset val="134"/>
      </rPr>
      <t>项目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子类型</t>
    </r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</si>
  <si>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性质</t>
    </r>
  </si>
  <si>
    <t>开工时间</t>
  </si>
  <si>
    <t>完工时间</t>
  </si>
  <si>
    <t>实施地点</t>
  </si>
  <si>
    <t>主要建设内容</t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</si>
  <si>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单位</t>
    </r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</si>
  <si>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规模</t>
    </r>
  </si>
  <si>
    <t>资金规模及来源</t>
  </si>
  <si>
    <t>项目主管部门</t>
  </si>
  <si>
    <t>责任人</t>
  </si>
  <si>
    <t>带动脱贫户数</t>
  </si>
  <si>
    <t>绩效目标</t>
  </si>
  <si>
    <t>利益联结</t>
  </si>
  <si>
    <t>入库时间</t>
  </si>
  <si>
    <t>审批文号</t>
  </si>
  <si>
    <t>备注</t>
  </si>
  <si>
    <t>合计</t>
  </si>
  <si>
    <t>中央衔接资金</t>
  </si>
  <si>
    <t>自治区衔接资金</t>
  </si>
  <si>
    <t>其他资金</t>
  </si>
  <si>
    <t>自治州衔接资金</t>
  </si>
  <si>
    <t>小计</t>
  </si>
  <si>
    <t>巩固拓展脱贫攻坚成果和乡村振兴</t>
  </si>
  <si>
    <r>
      <rPr>
        <sz val="14"/>
        <color theme="1"/>
        <rFont val="方正仿宋_GBK"/>
        <charset val="134"/>
      </rPr>
      <t>少数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民族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发展</t>
    </r>
  </si>
  <si>
    <t>一、产业发展</t>
  </si>
  <si>
    <t>HS076</t>
  </si>
  <si>
    <t>到户产业奖补项目</t>
  </si>
  <si>
    <t>产业发展</t>
  </si>
  <si>
    <t>产业以奖代补</t>
  </si>
  <si>
    <t>新建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</si>
  <si>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</si>
  <si>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t>和硕县</t>
  </si>
  <si>
    <t>为进一步巩固拓展脱贫攻坚成果，大力促进农民持续稳定增收致富，围绕植业、畜牧业、林果业及庭院经济、就业创业，对785户实施精准补助。</t>
  </si>
  <si>
    <t>户</t>
  </si>
  <si>
    <t>乡村振兴局</t>
  </si>
  <si>
    <t>何辉
雷戈理</t>
  </si>
  <si>
    <t>通过实施产业到户项目稳定增收致富，为持续巩固拓展脱贫攻坚成果、坚决守牢不发生规模性返贫底线奠定基础。</t>
  </si>
  <si>
    <t>HS082</t>
  </si>
  <si>
    <t>乌什塔拉乡红星村村壮大村集体经济项目</t>
  </si>
  <si>
    <t>旅游业</t>
  </si>
  <si>
    <t>和硕县乌什塔拉乡红星村</t>
  </si>
  <si>
    <t>为进一步壮大村集体经济，在为壮大红星村集体经济，结合我乡域实际投资建设洗涤厂，包括水电改造，购置洗涤、烘干、熨烫、折叠等设施设备。</t>
  </si>
  <si>
    <t>套</t>
  </si>
  <si>
    <t>乌什塔拉乡</t>
  </si>
  <si>
    <t>马兰芳</t>
  </si>
  <si>
    <t>项目建成后，促进旅游业发展，带动农牧民就业，增加村集体经济。</t>
  </si>
  <si>
    <t>HS083</t>
  </si>
  <si>
    <t>和硕县烘干蔬菜及农副产品生产项目</t>
  </si>
  <si>
    <t>产地初加工和精深加工</t>
  </si>
  <si>
    <t>和硕县经济开发区</t>
  </si>
  <si>
    <t>为促进农产品深加工的进一步良性发展，计划购买全自动烘干蔬菜生产线一条，其中：购买X光机组2台、色选机组2台、烘干箱4台。项目建成后，资产属于村集体，与企业合作，项目建设能够更好地发挥其企业的带动作用，增强辐射带动能力，带动当地农户扩大优势农作物种植， 促进当地农业产业结构调整，带动农民增收致富。</t>
  </si>
  <si>
    <t>条</t>
  </si>
  <si>
    <t>塔哈其镇乡人民政府</t>
  </si>
  <si>
    <t>乔龙巴特
艾力西尔</t>
  </si>
  <si>
    <t>项目建设能够更好地发挥其企业的带动作用，增强辐射带动能力，带动当地农户扩大优势农作物种植， 促进当地农业产业结构调整，带动农民增收致富。</t>
  </si>
  <si>
    <t>二、就业</t>
  </si>
  <si>
    <t>HS025</t>
  </si>
  <si>
    <t>和硕县特设岗位项目</t>
  </si>
  <si>
    <t>就业项目</t>
  </si>
  <si>
    <t>公益岗位</t>
  </si>
  <si>
    <t>为巩固就业脱贫成果，拓宽就业渠道，增加劳务创收，为脱贫人口在乡村开发了378个特设援助岗位，每人每月工资500元。</t>
  </si>
  <si>
    <t>个</t>
  </si>
  <si>
    <r>
      <rPr>
        <sz val="10"/>
        <rFont val="方正仿宋_GBK"/>
        <charset val="134"/>
      </rPr>
      <t>数量指标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项，分别为：指标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：补助人数，指标值：</t>
    </r>
    <r>
      <rPr>
        <sz val="10"/>
        <rFont val="Times New Roman"/>
        <charset val="134"/>
      </rPr>
      <t>≥378</t>
    </r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 xml:space="preserve">; </t>
    </r>
    <r>
      <rPr>
        <sz val="10"/>
        <rFont val="方正仿宋_GBK"/>
        <charset val="134"/>
      </rPr>
      <t>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：所涉月数，指标值：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月</t>
    </r>
    <r>
      <rPr>
        <sz val="10"/>
        <rFont val="Times New Roman"/>
        <charset val="134"/>
      </rPr>
      <t xml:space="preserve">;                                           </t>
    </r>
    <r>
      <rPr>
        <sz val="10"/>
        <rFont val="方正仿宋_GBK"/>
        <charset val="134"/>
      </rPr>
      <t>质量指标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项，分别为：指标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：特设岗位补贴发放率，指标值：</t>
    </r>
    <r>
      <rPr>
        <sz val="10"/>
        <rFont val="Times New Roman"/>
        <charset val="134"/>
      </rPr>
      <t>100%;</t>
    </r>
    <r>
      <rPr>
        <sz val="10"/>
        <rFont val="方正仿宋_GBK"/>
        <charset val="134"/>
      </rPr>
      <t>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：特设岗位补贴准确率，指标值：</t>
    </r>
    <r>
      <rPr>
        <sz val="10"/>
        <rFont val="Times New Roman"/>
        <charset val="134"/>
      </rPr>
      <t xml:space="preserve">100%; </t>
    </r>
    <r>
      <rPr>
        <sz val="10"/>
        <rFont val="方正仿宋_GBK"/>
        <charset val="134"/>
      </rPr>
      <t>时效指标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项，指标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：及时拨付资金，指标值：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；指标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：资金执行时限，指标值：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日前；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指标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：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资金执行率，指标值：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成本指标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项，分别为：指标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：特设岗位补贴标准，指标值：</t>
    </r>
    <r>
      <rPr>
        <sz val="10"/>
        <rFont val="Times New Roman"/>
        <charset val="134"/>
      </rPr>
      <t>6000</t>
    </r>
    <r>
      <rPr>
        <sz val="10"/>
        <rFont val="方正仿宋_GBK"/>
        <charset val="134"/>
      </rPr>
      <t>元；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社会效益指标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项，指标：特设岗位的脱贫户及监测户帮扶率完成情况，指标值：</t>
    </r>
    <r>
      <rPr>
        <sz val="10"/>
        <rFont val="Times New Roman"/>
        <charset val="134"/>
      </rPr>
      <t xml:space="preserve">100%;
</t>
    </r>
    <r>
      <rPr>
        <sz val="10"/>
        <rFont val="方正仿宋_GBK"/>
        <charset val="134"/>
      </rPr>
      <t>满意度指标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项：指标：受益群众满意度，指标值：</t>
    </r>
    <r>
      <rPr>
        <sz val="10"/>
        <rFont val="Times New Roman"/>
        <charset val="134"/>
      </rPr>
      <t>≥96%</t>
    </r>
    <r>
      <rPr>
        <sz val="10"/>
        <rFont val="方正仿宋_GBK"/>
        <charset val="134"/>
      </rPr>
      <t>。</t>
    </r>
  </si>
  <si>
    <t>项目的实施，将进一步解决脱贫人口就地就近就业，增加脱贫人口及监测户的收入</t>
  </si>
  <si>
    <t>HS026</t>
  </si>
  <si>
    <t>省外务工就业补贴</t>
  </si>
  <si>
    <t>交通费补助</t>
  </si>
  <si>
    <t>对省外务工的脱贫户及监测户劳动力进行一次性交通补贴。</t>
  </si>
  <si>
    <t>人</t>
  </si>
  <si>
    <t>项目的实施能够进一步带动脱贫人口的就业积极性，从而增加收入。</t>
  </si>
  <si>
    <t>四、巩固三保障成果</t>
  </si>
  <si>
    <t>HS078</t>
  </si>
  <si>
    <t>和硕县雨露计划职业技能教育补助项目</t>
  </si>
  <si>
    <t>巩固三保障成果</t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</si>
  <si>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</si>
  <si>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月</t>
    </r>
  </si>
  <si>
    <r>
      <rPr>
        <sz val="10"/>
        <rFont val="方正仿宋_GBK"/>
        <charset val="134"/>
      </rPr>
      <t>为进一步提高脱贫人口素质，增强其就业和创业能力，计划对全县</t>
    </r>
    <r>
      <rPr>
        <sz val="10"/>
        <rFont val="Times New Roman"/>
        <charset val="134"/>
      </rPr>
      <t>96</t>
    </r>
    <r>
      <rPr>
        <sz val="10"/>
        <rFont val="方正仿宋_GBK"/>
        <charset val="134"/>
      </rPr>
      <t>名脱贫家庭学生实施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补助，每人每年补助</t>
    </r>
    <r>
      <rPr>
        <sz val="10"/>
        <rFont val="Times New Roman"/>
        <charset val="134"/>
      </rPr>
      <t>3000</t>
    </r>
    <r>
      <rPr>
        <sz val="10"/>
        <rFont val="方正仿宋_GBK"/>
        <charset val="134"/>
      </rPr>
      <t>元。</t>
    </r>
  </si>
  <si>
    <r>
      <rPr>
        <sz val="10"/>
        <rFont val="方正仿宋_GBK"/>
        <charset val="134"/>
      </rPr>
      <t>数量指标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项，分别为：指标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：补助人数，指标值：</t>
    </r>
    <r>
      <rPr>
        <sz val="10"/>
        <rFont val="Times New Roman"/>
        <charset val="134"/>
      </rPr>
      <t>≥96</t>
    </r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 xml:space="preserve">; </t>
    </r>
    <r>
      <rPr>
        <sz val="10"/>
        <rFont val="方正仿宋_GBK"/>
        <charset val="134"/>
      </rPr>
      <t>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：补助次数，指标值：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次</t>
    </r>
    <r>
      <rPr>
        <sz val="10"/>
        <rFont val="Times New Roman"/>
        <charset val="134"/>
      </rPr>
      <t xml:space="preserve">;                                           </t>
    </r>
    <r>
      <rPr>
        <sz val="10"/>
        <rFont val="方正仿宋_GBK"/>
        <charset val="134"/>
      </rPr>
      <t>质量指标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项，分别为：指标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：资金发放准确率，指标值：</t>
    </r>
    <r>
      <rPr>
        <sz val="10"/>
        <rFont val="Times New Roman"/>
        <charset val="134"/>
      </rPr>
      <t xml:space="preserve">100%; </t>
    </r>
    <r>
      <rPr>
        <sz val="10"/>
        <rFont val="方正仿宋_GBK"/>
        <charset val="134"/>
      </rPr>
      <t>时效指标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项，指标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：及时拨付资金，指标值：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；指标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：资金执行时限，指标值：</t>
    </r>
    <r>
      <rPr>
        <sz val="10"/>
        <rFont val="Times New Roman"/>
        <charset val="134"/>
      </rPr>
      <t>2024</t>
    </r>
    <r>
      <rPr>
        <sz val="10"/>
        <rFont val="方正仿宋_GBK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方正仿宋_GBK"/>
        <charset val="134"/>
      </rPr>
      <t>日前；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指标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：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资金执行率，指标值：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成本指标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项，分别为：指标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：补助标准，指标值：每学期</t>
    </r>
    <r>
      <rPr>
        <sz val="10"/>
        <rFont val="Times New Roman"/>
        <charset val="134"/>
      </rPr>
      <t>1500</t>
    </r>
    <r>
      <rPr>
        <sz val="10"/>
        <rFont val="方正仿宋_GBK"/>
        <charset val="134"/>
      </rPr>
      <t>元；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社会效益指标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项，指标：脱贫学生职业教育覆盖率，指标值：</t>
    </r>
    <r>
      <rPr>
        <sz val="10"/>
        <rFont val="Times New Roman"/>
        <charset val="134"/>
      </rPr>
      <t xml:space="preserve">100%;
</t>
    </r>
    <r>
      <rPr>
        <sz val="10"/>
        <rFont val="方正仿宋_GBK"/>
        <charset val="134"/>
      </rPr>
      <t>满意度指标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项：指标：受益群众满意度，指标值：</t>
    </r>
    <r>
      <rPr>
        <sz val="10"/>
        <rFont val="Times New Roman"/>
        <charset val="134"/>
      </rPr>
      <t>≥96%</t>
    </r>
    <r>
      <rPr>
        <sz val="10"/>
        <rFont val="方正仿宋_GBK"/>
        <charset val="134"/>
      </rPr>
      <t>。</t>
    </r>
  </si>
  <si>
    <t>项目的实施，将进一步提高脱贫人口素质，增强其就业和创业能力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</si>
</sst>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24"/>
      <color theme="1"/>
      <name val="方正小标宋_GBK"/>
      <charset val="134"/>
    </font>
    <font>
      <sz val="14"/>
      <color theme="1"/>
      <name val="方正仿宋_GBK"/>
      <charset val="134"/>
    </font>
    <font>
      <sz val="10"/>
      <color theme="1"/>
      <name val="Times New Roman"/>
      <charset val="0"/>
    </font>
    <font>
      <sz val="10"/>
      <name val="Times New Roman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方正仿宋_GBK"/>
      <charset val="0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2"/>
      <color theme="1"/>
      <name val="方正仿宋_GBK"/>
      <charset val="134"/>
    </font>
    <font>
      <sz val="18"/>
      <name val="方正仿宋_GBK"/>
      <charset val="134"/>
    </font>
    <font>
      <sz val="10"/>
      <name val="方正仿宋_GBK"/>
      <charset val="0"/>
    </font>
    <font>
      <sz val="10"/>
      <color indexed="8"/>
      <name val="Times New Roman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9" borderId="18" applyNumberFormat="0" applyAlignment="0" applyProtection="0">
      <alignment vertical="center"/>
    </xf>
    <xf numFmtId="0" fontId="29" fillId="19" borderId="16" applyNumberFormat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top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57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57" fontId="6" fillId="0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76" fontId="11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176" fontId="4" fillId="0" borderId="1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176" fontId="12" fillId="0" borderId="6" xfId="0" applyNumberFormat="1" applyFont="1" applyFill="1" applyBorder="1" applyAlignment="1">
      <alignment horizontal="left" vertical="center" wrapText="1"/>
    </xf>
    <xf numFmtId="176" fontId="15" fillId="0" borderId="6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176" fontId="11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19" xfId="51"/>
    <cellStyle name="常规 4" xfId="52"/>
    <cellStyle name="常规 2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1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1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1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1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1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1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1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1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1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1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1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1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1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1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1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1130300</xdr:colOff>
      <xdr:row>12</xdr:row>
      <xdr:rowOff>226060</xdr:rowOff>
    </xdr:to>
    <xdr:pic>
      <xdr:nvPicPr>
        <xdr:cNvPr id="1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163436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1130300</xdr:colOff>
      <xdr:row>12</xdr:row>
      <xdr:rowOff>223520</xdr:rowOff>
    </xdr:to>
    <xdr:pic>
      <xdr:nvPicPr>
        <xdr:cNvPr id="1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163423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1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1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1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1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1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1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1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1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1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1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1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1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1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1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1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1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1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1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1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1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1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1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1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1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1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1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1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1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1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1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1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1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1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2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2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2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2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2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2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2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2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2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2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2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2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2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2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2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2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2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2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2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2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2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2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1130300</xdr:colOff>
      <xdr:row>12</xdr:row>
      <xdr:rowOff>226060</xdr:rowOff>
    </xdr:to>
    <xdr:pic>
      <xdr:nvPicPr>
        <xdr:cNvPr id="2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163436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1130300</xdr:colOff>
      <xdr:row>12</xdr:row>
      <xdr:rowOff>223520</xdr:rowOff>
    </xdr:to>
    <xdr:pic>
      <xdr:nvPicPr>
        <xdr:cNvPr id="2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163423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2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2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2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2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2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2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2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2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2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2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2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3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3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3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3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3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3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3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3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3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3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3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3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3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3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3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3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3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3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3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220345</xdr:rowOff>
    </xdr:to>
    <xdr:pic>
      <xdr:nvPicPr>
        <xdr:cNvPr id="3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63144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228600</xdr:rowOff>
    </xdr:to>
    <xdr:pic>
      <xdr:nvPicPr>
        <xdr:cNvPr id="3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63188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635635</xdr:colOff>
      <xdr:row>12</xdr:row>
      <xdr:rowOff>224155</xdr:rowOff>
    </xdr:to>
    <xdr:pic>
      <xdr:nvPicPr>
        <xdr:cNvPr id="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63169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3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223520</xdr:rowOff>
    </xdr:to>
    <xdr:pic>
      <xdr:nvPicPr>
        <xdr:cNvPr id="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63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226060</xdr:rowOff>
    </xdr:to>
    <xdr:pic>
      <xdr:nvPicPr>
        <xdr:cNvPr id="3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63175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218440</xdr:rowOff>
    </xdr:to>
    <xdr:pic>
      <xdr:nvPicPr>
        <xdr:cNvPr id="3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63137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12</xdr:row>
      <xdr:rowOff>0</xdr:rowOff>
    </xdr:from>
    <xdr:to>
      <xdr:col>22</xdr:col>
      <xdr:colOff>636270</xdr:colOff>
      <xdr:row>12</xdr:row>
      <xdr:rowOff>222885</xdr:rowOff>
    </xdr:to>
    <xdr:pic>
      <xdr:nvPicPr>
        <xdr:cNvPr id="3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63156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220345</xdr:rowOff>
    </xdr:to>
    <xdr:pic>
      <xdr:nvPicPr>
        <xdr:cNvPr id="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63023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228600</xdr:rowOff>
    </xdr:to>
    <xdr:pic>
      <xdr:nvPicPr>
        <xdr:cNvPr id="3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63061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1207135</xdr:colOff>
      <xdr:row>12</xdr:row>
      <xdr:rowOff>224155</xdr:rowOff>
    </xdr:to>
    <xdr:pic>
      <xdr:nvPicPr>
        <xdr:cNvPr id="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63042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223520</xdr:rowOff>
    </xdr:to>
    <xdr:pic>
      <xdr:nvPicPr>
        <xdr:cNvPr id="3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63036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226060</xdr:rowOff>
    </xdr:to>
    <xdr:pic>
      <xdr:nvPicPr>
        <xdr:cNvPr id="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63048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218440</xdr:rowOff>
    </xdr:to>
    <xdr:pic>
      <xdr:nvPicPr>
        <xdr:cNvPr id="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63010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1207770</xdr:colOff>
      <xdr:row>12</xdr:row>
      <xdr:rowOff>222885</xdr:rowOff>
    </xdr:to>
    <xdr:pic>
      <xdr:nvPicPr>
        <xdr:cNvPr id="3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63036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1130300</xdr:colOff>
      <xdr:row>12</xdr:row>
      <xdr:rowOff>226060</xdr:rowOff>
    </xdr:to>
    <xdr:pic>
      <xdr:nvPicPr>
        <xdr:cNvPr id="3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163436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12</xdr:row>
      <xdr:rowOff>0</xdr:rowOff>
    </xdr:from>
    <xdr:to>
      <xdr:col>22</xdr:col>
      <xdr:colOff>1130300</xdr:colOff>
      <xdr:row>12</xdr:row>
      <xdr:rowOff>223520</xdr:rowOff>
    </xdr:to>
    <xdr:pic>
      <xdr:nvPicPr>
        <xdr:cNvPr id="3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163423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3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3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3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3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3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3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3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4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4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4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4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4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4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4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4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4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4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4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4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4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4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4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4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4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4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4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4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4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4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5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5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5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5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5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5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5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5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5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558800</xdr:colOff>
      <xdr:row>8</xdr:row>
      <xdr:rowOff>226060</xdr:rowOff>
    </xdr:to>
    <xdr:pic>
      <xdr:nvPicPr>
        <xdr:cNvPr id="5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49805" y="5866130"/>
          <a:ext cx="22606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558800</xdr:colOff>
      <xdr:row>8</xdr:row>
      <xdr:rowOff>223520</xdr:rowOff>
    </xdr:to>
    <xdr:pic>
      <xdr:nvPicPr>
        <xdr:cNvPr id="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51075" y="5864860"/>
          <a:ext cx="22352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5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5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5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5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5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5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5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5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5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5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5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5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5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5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5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5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5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5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5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5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5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5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5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5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5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5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5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5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5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5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6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6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6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6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6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6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6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6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6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6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6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6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6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6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6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6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6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6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6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6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6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6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6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6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6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558800</xdr:colOff>
      <xdr:row>8</xdr:row>
      <xdr:rowOff>226060</xdr:rowOff>
    </xdr:to>
    <xdr:pic>
      <xdr:nvPicPr>
        <xdr:cNvPr id="6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49805" y="5866130"/>
          <a:ext cx="22606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558800</xdr:colOff>
      <xdr:row>8</xdr:row>
      <xdr:rowOff>223520</xdr:rowOff>
    </xdr:to>
    <xdr:pic>
      <xdr:nvPicPr>
        <xdr:cNvPr id="6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51075" y="5864860"/>
          <a:ext cx="22352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6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6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6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6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6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6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6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6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7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7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7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7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220345</xdr:rowOff>
    </xdr:to>
    <xdr:pic>
      <xdr:nvPicPr>
        <xdr:cNvPr id="7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0845" y="5850255"/>
          <a:ext cx="22034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228600</xdr:rowOff>
    </xdr:to>
    <xdr:pic>
      <xdr:nvPicPr>
        <xdr:cNvPr id="7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6400" y="5854065"/>
          <a:ext cx="22860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224155</xdr:rowOff>
    </xdr:to>
    <xdr:pic>
      <xdr:nvPicPr>
        <xdr:cNvPr id="7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2160"/>
          <a:ext cx="22415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7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7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223520</xdr:rowOff>
    </xdr:to>
    <xdr:pic>
      <xdr:nvPicPr>
        <xdr:cNvPr id="7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8940" y="5851525"/>
          <a:ext cx="22352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226060</xdr:rowOff>
    </xdr:to>
    <xdr:pic>
      <xdr:nvPicPr>
        <xdr:cNvPr id="7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7670" y="5852795"/>
          <a:ext cx="22606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218440</xdr:rowOff>
    </xdr:to>
    <xdr:pic>
      <xdr:nvPicPr>
        <xdr:cNvPr id="7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81480" y="5848985"/>
          <a:ext cx="218440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7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546735</xdr:colOff>
      <xdr:row>8</xdr:row>
      <xdr:rowOff>0</xdr:rowOff>
    </xdr:from>
    <xdr:to>
      <xdr:col>22</xdr:col>
      <xdr:colOff>0</xdr:colOff>
      <xdr:row>8</xdr:row>
      <xdr:rowOff>222885</xdr:rowOff>
    </xdr:to>
    <xdr:pic>
      <xdr:nvPicPr>
        <xdr:cNvPr id="7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379575" y="5851525"/>
          <a:ext cx="222885" cy="584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7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220345</xdr:rowOff>
    </xdr:to>
    <xdr:pic>
      <xdr:nvPicPr>
        <xdr:cNvPr id="7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58242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228600</xdr:rowOff>
    </xdr:to>
    <xdr:pic>
      <xdr:nvPicPr>
        <xdr:cNvPr id="7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58286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635635</xdr:colOff>
      <xdr:row>8</xdr:row>
      <xdr:rowOff>224155</xdr:rowOff>
    </xdr:to>
    <xdr:pic>
      <xdr:nvPicPr>
        <xdr:cNvPr id="7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58267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7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7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223520</xdr:rowOff>
    </xdr:to>
    <xdr:pic>
      <xdr:nvPicPr>
        <xdr:cNvPr id="7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61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226060</xdr:rowOff>
    </xdr:to>
    <xdr:pic>
      <xdr:nvPicPr>
        <xdr:cNvPr id="7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58273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218440</xdr:rowOff>
    </xdr:to>
    <xdr:pic>
      <xdr:nvPicPr>
        <xdr:cNvPr id="7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58235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7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636270</xdr:colOff>
      <xdr:row>8</xdr:row>
      <xdr:rowOff>222885</xdr:rowOff>
    </xdr:to>
    <xdr:pic>
      <xdr:nvPicPr>
        <xdr:cNvPr id="7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58254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558800</xdr:colOff>
      <xdr:row>8</xdr:row>
      <xdr:rowOff>226060</xdr:rowOff>
    </xdr:to>
    <xdr:pic>
      <xdr:nvPicPr>
        <xdr:cNvPr id="7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49805" y="5866130"/>
          <a:ext cx="22606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8</xdr:row>
      <xdr:rowOff>0</xdr:rowOff>
    </xdr:from>
    <xdr:to>
      <xdr:col>22</xdr:col>
      <xdr:colOff>558800</xdr:colOff>
      <xdr:row>8</xdr:row>
      <xdr:rowOff>223520</xdr:rowOff>
    </xdr:to>
    <xdr:pic>
      <xdr:nvPicPr>
        <xdr:cNvPr id="7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51075" y="5864860"/>
          <a:ext cx="223520" cy="558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7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7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7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7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7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7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7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7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7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7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7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7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7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7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7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7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7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7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8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8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8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8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8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8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8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8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8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8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8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9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9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9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9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9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9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9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9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9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9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9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9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9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9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9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9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9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9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9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9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9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9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220345</xdr:rowOff>
    </xdr:to>
    <xdr:pic>
      <xdr:nvPicPr>
        <xdr:cNvPr id="9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58121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228600</xdr:rowOff>
    </xdr:to>
    <xdr:pic>
      <xdr:nvPicPr>
        <xdr:cNvPr id="9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58159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1207135</xdr:colOff>
      <xdr:row>8</xdr:row>
      <xdr:rowOff>224155</xdr:rowOff>
    </xdr:to>
    <xdr:pic>
      <xdr:nvPicPr>
        <xdr:cNvPr id="9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58140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223520</xdr:rowOff>
    </xdr:to>
    <xdr:pic>
      <xdr:nvPicPr>
        <xdr:cNvPr id="9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58134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226060</xdr:rowOff>
    </xdr:to>
    <xdr:pic>
      <xdr:nvPicPr>
        <xdr:cNvPr id="9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58146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218440</xdr:rowOff>
    </xdr:to>
    <xdr:pic>
      <xdr:nvPicPr>
        <xdr:cNvPr id="9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58108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9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8</xdr:row>
      <xdr:rowOff>0</xdr:rowOff>
    </xdr:from>
    <xdr:to>
      <xdr:col>22</xdr:col>
      <xdr:colOff>1207770</xdr:colOff>
      <xdr:row>8</xdr:row>
      <xdr:rowOff>222885</xdr:rowOff>
    </xdr:to>
    <xdr:pic>
      <xdr:nvPicPr>
        <xdr:cNvPr id="9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58134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9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9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9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9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9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9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9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9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9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9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9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9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9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9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9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9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9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9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9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9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9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9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9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9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9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9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9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9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9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9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9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9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0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0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0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0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0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0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0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0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0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0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0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0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0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0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0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0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0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0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0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0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0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0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0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0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0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0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0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0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0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0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0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0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0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0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0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0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0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0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0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0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0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0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0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0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0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0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0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1130300</xdr:colOff>
      <xdr:row>15</xdr:row>
      <xdr:rowOff>226060</xdr:rowOff>
    </xdr:to>
    <xdr:pic>
      <xdr:nvPicPr>
        <xdr:cNvPr id="10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184010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1130300</xdr:colOff>
      <xdr:row>15</xdr:row>
      <xdr:rowOff>223520</xdr:rowOff>
    </xdr:to>
    <xdr:pic>
      <xdr:nvPicPr>
        <xdr:cNvPr id="10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183997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0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0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1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1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1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1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1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1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1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1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1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1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1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1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1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1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1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1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1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1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1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1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1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1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1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1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1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1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1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1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1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1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1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1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1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1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1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1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1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1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1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1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1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1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1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1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1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1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1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1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1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1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1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1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1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1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1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1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1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1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1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1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1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2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2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2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2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2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2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2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2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2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2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2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2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2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2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2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2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2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2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1130300</xdr:colOff>
      <xdr:row>15</xdr:row>
      <xdr:rowOff>226060</xdr:rowOff>
    </xdr:to>
    <xdr:pic>
      <xdr:nvPicPr>
        <xdr:cNvPr id="12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184010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1130300</xdr:colOff>
      <xdr:row>15</xdr:row>
      <xdr:rowOff>223520</xdr:rowOff>
    </xdr:to>
    <xdr:pic>
      <xdr:nvPicPr>
        <xdr:cNvPr id="12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183997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2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2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2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2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2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2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2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2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2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2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2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2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2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2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2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2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2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2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2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2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2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2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2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2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2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2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2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2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2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2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2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2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2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2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2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2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2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2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3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3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3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3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3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3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3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3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3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3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3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3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3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3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3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3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3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3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3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3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3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3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3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3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3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3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3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3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3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3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220345</xdr:rowOff>
    </xdr:to>
    <xdr:pic>
      <xdr:nvPicPr>
        <xdr:cNvPr id="13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183718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228600</xdr:rowOff>
    </xdr:to>
    <xdr:pic>
      <xdr:nvPicPr>
        <xdr:cNvPr id="13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183762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635635</xdr:colOff>
      <xdr:row>15</xdr:row>
      <xdr:rowOff>224155</xdr:rowOff>
    </xdr:to>
    <xdr:pic>
      <xdr:nvPicPr>
        <xdr:cNvPr id="13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183743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3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3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3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3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223520</xdr:rowOff>
    </xdr:to>
    <xdr:pic>
      <xdr:nvPicPr>
        <xdr:cNvPr id="13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7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226060</xdr:rowOff>
    </xdr:to>
    <xdr:pic>
      <xdr:nvPicPr>
        <xdr:cNvPr id="13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183749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218440</xdr:rowOff>
    </xdr:to>
    <xdr:pic>
      <xdr:nvPicPr>
        <xdr:cNvPr id="13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183711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3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15</xdr:row>
      <xdr:rowOff>0</xdr:rowOff>
    </xdr:from>
    <xdr:to>
      <xdr:col>22</xdr:col>
      <xdr:colOff>636270</xdr:colOff>
      <xdr:row>15</xdr:row>
      <xdr:rowOff>222885</xdr:rowOff>
    </xdr:to>
    <xdr:pic>
      <xdr:nvPicPr>
        <xdr:cNvPr id="13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183730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3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3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220345</xdr:rowOff>
    </xdr:to>
    <xdr:pic>
      <xdr:nvPicPr>
        <xdr:cNvPr id="13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183597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228600</xdr:rowOff>
    </xdr:to>
    <xdr:pic>
      <xdr:nvPicPr>
        <xdr:cNvPr id="13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183635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1207135</xdr:colOff>
      <xdr:row>15</xdr:row>
      <xdr:rowOff>224155</xdr:rowOff>
    </xdr:to>
    <xdr:pic>
      <xdr:nvPicPr>
        <xdr:cNvPr id="13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183616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3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3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3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3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223520</xdr:rowOff>
    </xdr:to>
    <xdr:pic>
      <xdr:nvPicPr>
        <xdr:cNvPr id="13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183610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226060</xdr:rowOff>
    </xdr:to>
    <xdr:pic>
      <xdr:nvPicPr>
        <xdr:cNvPr id="13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183622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218440</xdr:rowOff>
    </xdr:to>
    <xdr:pic>
      <xdr:nvPicPr>
        <xdr:cNvPr id="13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183584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3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1207770</xdr:colOff>
      <xdr:row>15</xdr:row>
      <xdr:rowOff>222885</xdr:rowOff>
    </xdr:to>
    <xdr:pic>
      <xdr:nvPicPr>
        <xdr:cNvPr id="13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183610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1130300</xdr:colOff>
      <xdr:row>15</xdr:row>
      <xdr:rowOff>226060</xdr:rowOff>
    </xdr:to>
    <xdr:pic>
      <xdr:nvPicPr>
        <xdr:cNvPr id="13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184010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15</xdr:row>
      <xdr:rowOff>0</xdr:rowOff>
    </xdr:from>
    <xdr:to>
      <xdr:col>22</xdr:col>
      <xdr:colOff>1130300</xdr:colOff>
      <xdr:row>15</xdr:row>
      <xdr:rowOff>223520</xdr:rowOff>
    </xdr:to>
    <xdr:pic>
      <xdr:nvPicPr>
        <xdr:cNvPr id="13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183997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3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3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3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3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3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3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3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3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3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3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3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3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3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3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3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3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3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3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3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3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3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3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3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3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3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3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3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3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3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3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3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3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3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3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3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3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3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3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3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3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3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3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4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4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4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4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4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4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4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4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4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4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4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4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4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4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4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4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4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4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4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4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4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4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4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4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4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4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4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4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4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4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4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4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4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4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4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4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4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4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4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4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4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4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4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4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4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4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4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4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1130300</xdr:colOff>
      <xdr:row>16</xdr:row>
      <xdr:rowOff>226060</xdr:rowOff>
    </xdr:to>
    <xdr:pic>
      <xdr:nvPicPr>
        <xdr:cNvPr id="14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228333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1130300</xdr:colOff>
      <xdr:row>16</xdr:row>
      <xdr:rowOff>223520</xdr:rowOff>
    </xdr:to>
    <xdr:pic>
      <xdr:nvPicPr>
        <xdr:cNvPr id="14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228320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4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4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4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4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4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4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4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4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4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4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4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4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5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5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5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5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5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5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5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5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5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5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5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5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5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5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5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5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5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5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5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5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5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5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5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5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5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5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5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5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5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5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5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5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5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5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5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5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5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5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5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5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5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5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5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5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5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5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5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5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5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5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5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5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5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5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5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6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6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6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6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6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6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6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6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6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6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6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6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1130300</xdr:colOff>
      <xdr:row>16</xdr:row>
      <xdr:rowOff>226060</xdr:rowOff>
    </xdr:to>
    <xdr:pic>
      <xdr:nvPicPr>
        <xdr:cNvPr id="16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228333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1130300</xdr:colOff>
      <xdr:row>16</xdr:row>
      <xdr:rowOff>223520</xdr:rowOff>
    </xdr:to>
    <xdr:pic>
      <xdr:nvPicPr>
        <xdr:cNvPr id="16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228320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6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6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6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6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6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6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6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6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6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6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6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6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64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4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5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5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5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5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5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65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65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65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65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5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66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6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66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6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66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6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66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66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66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66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7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7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7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67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7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67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7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67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7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67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8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8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68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68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8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68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68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68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8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68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9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9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9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9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69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69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69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69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69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69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70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70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70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70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70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70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70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70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70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70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71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71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71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71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71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71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71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71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71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71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220345</xdr:rowOff>
    </xdr:to>
    <xdr:pic>
      <xdr:nvPicPr>
        <xdr:cNvPr id="172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1080" y="22804120"/>
          <a:ext cx="22034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228600</xdr:rowOff>
    </xdr:to>
    <xdr:pic>
      <xdr:nvPicPr>
        <xdr:cNvPr id="172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7270" y="22808565"/>
          <a:ext cx="22860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635635</xdr:colOff>
      <xdr:row>16</xdr:row>
      <xdr:rowOff>224155</xdr:rowOff>
    </xdr:to>
    <xdr:pic>
      <xdr:nvPicPr>
        <xdr:cNvPr id="172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175" y="22806660"/>
          <a:ext cx="22415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72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72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72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72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223520</xdr:rowOff>
    </xdr:to>
    <xdr:pic>
      <xdr:nvPicPr>
        <xdr:cNvPr id="172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6025"/>
          <a:ext cx="22352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226060</xdr:rowOff>
    </xdr:to>
    <xdr:pic>
      <xdr:nvPicPr>
        <xdr:cNvPr id="172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8540" y="22807295"/>
          <a:ext cx="22606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218440</xdr:rowOff>
    </xdr:to>
    <xdr:pic>
      <xdr:nvPicPr>
        <xdr:cNvPr id="172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92350" y="22803485"/>
          <a:ext cx="218440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73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546735</xdr:colOff>
      <xdr:row>16</xdr:row>
      <xdr:rowOff>0</xdr:rowOff>
    </xdr:from>
    <xdr:to>
      <xdr:col>22</xdr:col>
      <xdr:colOff>636270</xdr:colOff>
      <xdr:row>16</xdr:row>
      <xdr:rowOff>222885</xdr:rowOff>
    </xdr:to>
    <xdr:pic>
      <xdr:nvPicPr>
        <xdr:cNvPr id="173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4989810" y="22805390"/>
          <a:ext cx="222885" cy="636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73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73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220345</xdr:rowOff>
    </xdr:to>
    <xdr:pic>
      <xdr:nvPicPr>
        <xdr:cNvPr id="173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0515" y="22792055"/>
          <a:ext cx="22034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228600</xdr:rowOff>
    </xdr:to>
    <xdr:pic>
      <xdr:nvPicPr>
        <xdr:cNvPr id="173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6070" y="22795865"/>
          <a:ext cx="22860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1207135</xdr:colOff>
      <xdr:row>16</xdr:row>
      <xdr:rowOff>224155</xdr:rowOff>
    </xdr:to>
    <xdr:pic>
      <xdr:nvPicPr>
        <xdr:cNvPr id="173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975" y="22793960"/>
          <a:ext cx="22415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73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73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739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740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223520</xdr:rowOff>
    </xdr:to>
    <xdr:pic>
      <xdr:nvPicPr>
        <xdr:cNvPr id="1741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8610" y="22793325"/>
          <a:ext cx="22352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226060</xdr:rowOff>
    </xdr:to>
    <xdr:pic>
      <xdr:nvPicPr>
        <xdr:cNvPr id="1742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7340" y="22794595"/>
          <a:ext cx="22606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218440</xdr:rowOff>
    </xdr:to>
    <xdr:pic>
      <xdr:nvPicPr>
        <xdr:cNvPr id="1743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51150" y="22790785"/>
          <a:ext cx="218440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74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1207770</xdr:colOff>
      <xdr:row>16</xdr:row>
      <xdr:rowOff>222885</xdr:rowOff>
    </xdr:to>
    <xdr:pic>
      <xdr:nvPicPr>
        <xdr:cNvPr id="174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49245" y="22793325"/>
          <a:ext cx="222885" cy="661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1130300</xdr:colOff>
      <xdr:row>16</xdr:row>
      <xdr:rowOff>226060</xdr:rowOff>
    </xdr:to>
    <xdr:pic>
      <xdr:nvPicPr>
        <xdr:cNvPr id="174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8605" y="22833330"/>
          <a:ext cx="226060" cy="583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546735</xdr:colOff>
      <xdr:row>16</xdr:row>
      <xdr:rowOff>0</xdr:rowOff>
    </xdr:from>
    <xdr:to>
      <xdr:col>22</xdr:col>
      <xdr:colOff>1130300</xdr:colOff>
      <xdr:row>16</xdr:row>
      <xdr:rowOff>223520</xdr:rowOff>
    </xdr:to>
    <xdr:pic>
      <xdr:nvPicPr>
        <xdr:cNvPr id="174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7560000">
          <a:off x="15509875" y="22832060"/>
          <a:ext cx="223520" cy="583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showZeros="0" tabSelected="1" workbookViewId="0">
      <pane xSplit="2" ySplit="7" topLeftCell="I8" activePane="bottomRight" state="frozen"/>
      <selection/>
      <selection pane="topRight"/>
      <selection pane="bottomLeft"/>
      <selection pane="bottomRight" activeCell="A1" sqref="A1:AA1"/>
    </sheetView>
  </sheetViews>
  <sheetFormatPr defaultColWidth="9" defaultRowHeight="108" customHeight="1"/>
  <cols>
    <col min="1" max="1" width="7" style="1" customWidth="1"/>
    <col min="2" max="2" width="9" style="1"/>
    <col min="3" max="3" width="10.4537037037037" style="1" customWidth="1"/>
    <col min="4" max="5" width="9" style="1"/>
    <col min="6" max="6" width="7.72222222222222" style="1" customWidth="1"/>
    <col min="7" max="7" width="10.9074074074074" style="1" customWidth="1"/>
    <col min="8" max="8" width="9.99074074074074" style="1" customWidth="1"/>
    <col min="9" max="9" width="7.49074074074074" style="1" customWidth="1"/>
    <col min="10" max="10" width="17.037037037037" style="1" customWidth="1"/>
    <col min="11" max="11" width="7.71296296296296" style="1" customWidth="1"/>
    <col min="12" max="12" width="8.17592592592593" style="1" customWidth="1"/>
    <col min="13" max="13" width="11.6296296296296" style="3"/>
    <col min="14" max="14" width="10.8981481481481" style="3" customWidth="1"/>
    <col min="15" max="15" width="12.6296296296296" style="3"/>
    <col min="16" max="16" width="9.76851851851852" style="3" customWidth="1"/>
    <col min="17" max="17" width="11.8148148148148" style="3" customWidth="1"/>
    <col min="18" max="18" width="11.1296296296296" style="3" customWidth="1"/>
    <col min="19" max="19" width="9.53703703703704" style="3" customWidth="1"/>
    <col min="20" max="20" width="8.16666666666667" style="1" customWidth="1"/>
    <col min="21" max="21" width="9" style="1"/>
    <col min="22" max="22" width="7.5" style="1" customWidth="1"/>
    <col min="23" max="23" width="17.7222222222222" style="4" customWidth="1"/>
    <col min="24" max="24" width="10.6759259259259" style="4" customWidth="1"/>
    <col min="25" max="25" width="7.27777777777778" style="1" customWidth="1"/>
    <col min="26" max="26" width="5.67592592592593" style="1" customWidth="1"/>
    <col min="27" max="27" width="4.76851851851852" style="1" customWidth="1"/>
    <col min="28" max="16384" width="9" style="1"/>
  </cols>
  <sheetData>
    <row r="1" s="1" customFormat="1" ht="62" customHeight="1" spans="1:2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8"/>
      <c r="N1" s="38"/>
      <c r="O1" s="38"/>
      <c r="P1" s="38"/>
      <c r="Q1" s="38"/>
      <c r="R1" s="38"/>
      <c r="S1" s="38"/>
      <c r="T1" s="65"/>
      <c r="U1" s="5"/>
      <c r="V1" s="5"/>
      <c r="W1" s="66"/>
      <c r="X1" s="66"/>
      <c r="Y1" s="5"/>
      <c r="Z1" s="5"/>
      <c r="AA1" s="5"/>
    </row>
    <row r="2" s="1" customFormat="1" ht="25" customHeight="1" spans="1:27">
      <c r="A2" s="6"/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39"/>
      <c r="N2" s="39"/>
      <c r="O2" s="39"/>
      <c r="P2" s="39"/>
      <c r="Q2" s="39"/>
      <c r="R2" s="39"/>
      <c r="S2" s="67"/>
      <c r="T2" s="68"/>
      <c r="U2" s="6"/>
      <c r="V2" s="6"/>
      <c r="W2" s="69"/>
      <c r="X2" s="70" t="s">
        <v>1</v>
      </c>
      <c r="Y2" s="6"/>
      <c r="Z2" s="6"/>
      <c r="AA2" s="6"/>
    </row>
    <row r="3" s="1" customFormat="1" ht="35" customHeight="1" spans="1:2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40" t="s">
        <v>14</v>
      </c>
      <c r="N3" s="41"/>
      <c r="O3" s="41"/>
      <c r="P3" s="41"/>
      <c r="Q3" s="41"/>
      <c r="R3" s="43"/>
      <c r="S3" s="71"/>
      <c r="T3" s="9" t="s">
        <v>15</v>
      </c>
      <c r="U3" s="9" t="s">
        <v>16</v>
      </c>
      <c r="V3" s="9" t="s">
        <v>17</v>
      </c>
      <c r="W3" s="72" t="s">
        <v>18</v>
      </c>
      <c r="X3" s="72" t="s">
        <v>19</v>
      </c>
      <c r="Y3" s="9" t="s">
        <v>20</v>
      </c>
      <c r="Z3" s="9" t="s">
        <v>21</v>
      </c>
      <c r="AA3" s="9" t="s">
        <v>22</v>
      </c>
    </row>
    <row r="4" s="1" customFormat="1" ht="35" customHeight="1" spans="1:2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42" t="s">
        <v>23</v>
      </c>
      <c r="N4" s="40" t="s">
        <v>24</v>
      </c>
      <c r="O4" s="41"/>
      <c r="P4" s="43"/>
      <c r="Q4" s="42" t="s">
        <v>25</v>
      </c>
      <c r="R4" s="42" t="s">
        <v>26</v>
      </c>
      <c r="S4" s="42" t="s">
        <v>27</v>
      </c>
      <c r="T4" s="73"/>
      <c r="U4" s="10"/>
      <c r="V4" s="74"/>
      <c r="W4" s="75"/>
      <c r="X4" s="75"/>
      <c r="Y4" s="10"/>
      <c r="Z4" s="10"/>
      <c r="AA4" s="10"/>
    </row>
    <row r="5" s="1" customFormat="1" ht="76" customHeight="1" spans="1:2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44"/>
      <c r="N5" s="45" t="s">
        <v>28</v>
      </c>
      <c r="O5" s="45" t="s">
        <v>29</v>
      </c>
      <c r="P5" s="45" t="s">
        <v>30</v>
      </c>
      <c r="Q5" s="76"/>
      <c r="R5" s="76"/>
      <c r="S5" s="76"/>
      <c r="T5" s="47"/>
      <c r="U5" s="11"/>
      <c r="V5" s="77"/>
      <c r="W5" s="78"/>
      <c r="X5" s="78"/>
      <c r="Y5" s="11"/>
      <c r="Z5" s="11"/>
      <c r="AA5" s="11"/>
    </row>
    <row r="6" s="1" customFormat="1" ht="43" customHeight="1" spans="1:27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46"/>
      <c r="M6" s="44">
        <f t="shared" ref="M6:Q6" si="0">M7+M11+M15</f>
        <v>1110</v>
      </c>
      <c r="N6" s="44">
        <f t="shared" si="0"/>
        <v>265</v>
      </c>
      <c r="O6" s="44"/>
      <c r="P6" s="44"/>
      <c r="Q6" s="44">
        <f>Q7+Q11+Q15</f>
        <v>845</v>
      </c>
      <c r="R6" s="44"/>
      <c r="S6" s="44"/>
      <c r="T6" s="44"/>
      <c r="U6" s="44"/>
      <c r="V6" s="44"/>
      <c r="W6" s="78"/>
      <c r="X6" s="78"/>
      <c r="Y6" s="11"/>
      <c r="Z6" s="11"/>
      <c r="AA6" s="11"/>
    </row>
    <row r="7" s="1" customFormat="1" ht="43" customHeight="1" spans="1:27">
      <c r="A7" s="12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47"/>
      <c r="M7" s="44">
        <f t="shared" ref="M7:R7" si="1">SUM(M8:M10)</f>
        <v>847.4</v>
      </c>
      <c r="N7" s="44">
        <f t="shared" si="1"/>
        <v>258</v>
      </c>
      <c r="O7" s="44"/>
      <c r="P7" s="44"/>
      <c r="Q7" s="44">
        <f t="shared" si="1"/>
        <v>589.4</v>
      </c>
      <c r="R7" s="44">
        <f t="shared" si="1"/>
        <v>0</v>
      </c>
      <c r="S7" s="44"/>
      <c r="T7" s="79"/>
      <c r="U7" s="80"/>
      <c r="V7" s="44"/>
      <c r="W7" s="78"/>
      <c r="X7" s="78"/>
      <c r="Y7" s="11"/>
      <c r="Z7" s="11"/>
      <c r="AA7" s="11"/>
    </row>
    <row r="8" s="1" customFormat="1" ht="156" customHeight="1" spans="1:27">
      <c r="A8" s="15">
        <v>1</v>
      </c>
      <c r="B8" s="16" t="s">
        <v>32</v>
      </c>
      <c r="C8" s="17" t="s">
        <v>33</v>
      </c>
      <c r="D8" s="18" t="s">
        <v>34</v>
      </c>
      <c r="E8" s="19" t="s">
        <v>35</v>
      </c>
      <c r="F8" s="18" t="s">
        <v>36</v>
      </c>
      <c r="G8" s="20">
        <v>45444</v>
      </c>
      <c r="H8" s="21" t="s">
        <v>37</v>
      </c>
      <c r="I8" s="18" t="s">
        <v>38</v>
      </c>
      <c r="J8" s="17" t="s">
        <v>39</v>
      </c>
      <c r="K8" s="18" t="s">
        <v>40</v>
      </c>
      <c r="L8" s="48">
        <v>785</v>
      </c>
      <c r="M8" s="49">
        <v>400</v>
      </c>
      <c r="N8" s="49"/>
      <c r="O8" s="50"/>
      <c r="P8" s="50"/>
      <c r="Q8" s="49">
        <v>400</v>
      </c>
      <c r="R8" s="50"/>
      <c r="S8" s="50"/>
      <c r="T8" s="81" t="s">
        <v>41</v>
      </c>
      <c r="U8" s="82" t="s">
        <v>42</v>
      </c>
      <c r="V8" s="29">
        <v>785</v>
      </c>
      <c r="W8" s="51" t="s">
        <v>43</v>
      </c>
      <c r="X8" s="51" t="s">
        <v>43</v>
      </c>
      <c r="Y8" s="52"/>
      <c r="Z8" s="91"/>
      <c r="AA8" s="52"/>
    </row>
    <row r="9" s="1" customFormat="1" ht="143" customHeight="1" spans="1:27">
      <c r="A9" s="15">
        <v>2</v>
      </c>
      <c r="B9" s="22" t="s">
        <v>44</v>
      </c>
      <c r="C9" s="23" t="s">
        <v>45</v>
      </c>
      <c r="D9" s="18" t="s">
        <v>34</v>
      </c>
      <c r="E9" s="24" t="s">
        <v>46</v>
      </c>
      <c r="F9" s="18" t="s">
        <v>36</v>
      </c>
      <c r="G9" s="20">
        <v>45444</v>
      </c>
      <c r="H9" s="21" t="s">
        <v>37</v>
      </c>
      <c r="I9" s="18" t="s">
        <v>47</v>
      </c>
      <c r="J9" s="51" t="s">
        <v>48</v>
      </c>
      <c r="K9" s="24" t="s">
        <v>49</v>
      </c>
      <c r="L9" s="52">
        <v>3</v>
      </c>
      <c r="M9" s="52">
        <v>102.7</v>
      </c>
      <c r="N9" s="52"/>
      <c r="O9" s="53"/>
      <c r="P9" s="53"/>
      <c r="Q9" s="52">
        <v>102.7</v>
      </c>
      <c r="R9" s="56"/>
      <c r="S9" s="56"/>
      <c r="T9" s="24" t="s">
        <v>50</v>
      </c>
      <c r="U9" s="83" t="s">
        <v>51</v>
      </c>
      <c r="V9" s="84">
        <v>32</v>
      </c>
      <c r="W9" s="85" t="s">
        <v>52</v>
      </c>
      <c r="X9" s="85" t="s">
        <v>52</v>
      </c>
      <c r="Y9" s="52"/>
      <c r="Z9" s="91"/>
      <c r="AA9" s="52"/>
    </row>
    <row r="10" s="1" customFormat="1" ht="233" customHeight="1" spans="1:27">
      <c r="A10" s="15">
        <v>3</v>
      </c>
      <c r="B10" s="16" t="s">
        <v>53</v>
      </c>
      <c r="C10" s="25" t="s">
        <v>54</v>
      </c>
      <c r="D10" s="18" t="s">
        <v>34</v>
      </c>
      <c r="E10" s="26" t="s">
        <v>55</v>
      </c>
      <c r="F10" s="18" t="s">
        <v>36</v>
      </c>
      <c r="G10" s="20">
        <v>45444</v>
      </c>
      <c r="H10" s="21" t="s">
        <v>37</v>
      </c>
      <c r="I10" s="34" t="s">
        <v>56</v>
      </c>
      <c r="J10" s="17" t="s">
        <v>57</v>
      </c>
      <c r="K10" s="24" t="s">
        <v>58</v>
      </c>
      <c r="L10" s="52">
        <v>1</v>
      </c>
      <c r="M10" s="54">
        <v>344.7</v>
      </c>
      <c r="N10" s="54">
        <v>258</v>
      </c>
      <c r="O10" s="54">
        <v>192</v>
      </c>
      <c r="P10" s="53">
        <v>66</v>
      </c>
      <c r="Q10" s="53">
        <v>86.7</v>
      </c>
      <c r="R10" s="53"/>
      <c r="S10" s="53"/>
      <c r="T10" s="17" t="s">
        <v>59</v>
      </c>
      <c r="U10" s="17" t="s">
        <v>60</v>
      </c>
      <c r="V10" s="29">
        <v>10</v>
      </c>
      <c r="W10" s="51" t="s">
        <v>61</v>
      </c>
      <c r="X10" s="51" t="s">
        <v>61</v>
      </c>
      <c r="Y10" s="52"/>
      <c r="Z10" s="91"/>
      <c r="AA10" s="52"/>
    </row>
    <row r="11" s="2" customFormat="1" ht="42" customHeight="1" spans="1:29">
      <c r="A11" s="27" t="s">
        <v>62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55"/>
      <c r="M11" s="56">
        <f t="shared" ref="M11:Q11" si="2">SUM(M12:M14)</f>
        <v>233.8</v>
      </c>
      <c r="N11" s="56">
        <f t="shared" si="2"/>
        <v>7</v>
      </c>
      <c r="O11" s="56"/>
      <c r="P11" s="56"/>
      <c r="Q11" s="56">
        <f>SUM(Q12:Q14)</f>
        <v>226.8</v>
      </c>
      <c r="R11" s="56">
        <f>SUM(R12:R14)</f>
        <v>0</v>
      </c>
      <c r="S11" s="56"/>
      <c r="T11" s="56"/>
      <c r="U11" s="56"/>
      <c r="V11" s="56"/>
      <c r="W11" s="62"/>
      <c r="X11" s="86"/>
      <c r="Y11" s="29"/>
      <c r="Z11" s="29"/>
      <c r="AA11" s="86"/>
      <c r="AC11" s="1"/>
    </row>
    <row r="12" s="2" customFormat="1" ht="408" customHeight="1" spans="1:29">
      <c r="A12" s="29">
        <v>4</v>
      </c>
      <c r="B12" s="16" t="s">
        <v>63</v>
      </c>
      <c r="C12" s="30" t="s">
        <v>64</v>
      </c>
      <c r="D12" s="19" t="s">
        <v>65</v>
      </c>
      <c r="E12" s="19" t="s">
        <v>66</v>
      </c>
      <c r="F12" s="31" t="s">
        <v>36</v>
      </c>
      <c r="G12" s="32">
        <v>45444</v>
      </c>
      <c r="H12" s="22" t="s">
        <v>37</v>
      </c>
      <c r="I12" s="57" t="s">
        <v>38</v>
      </c>
      <c r="J12" s="17" t="s">
        <v>67</v>
      </c>
      <c r="K12" s="58" t="s">
        <v>68</v>
      </c>
      <c r="L12" s="59">
        <v>378</v>
      </c>
      <c r="M12" s="52">
        <v>226.8</v>
      </c>
      <c r="N12" s="52"/>
      <c r="O12" s="60"/>
      <c r="P12" s="60"/>
      <c r="Q12" s="52">
        <v>226.8</v>
      </c>
      <c r="R12" s="60"/>
      <c r="S12" s="60"/>
      <c r="T12" s="81" t="s">
        <v>41</v>
      </c>
      <c r="U12" s="82" t="s">
        <v>42</v>
      </c>
      <c r="V12" s="87">
        <v>378</v>
      </c>
      <c r="W12" s="88" t="s">
        <v>69</v>
      </c>
      <c r="X12" s="33" t="s">
        <v>70</v>
      </c>
      <c r="Y12" s="22"/>
      <c r="Z12" s="34"/>
      <c r="AA12" s="86"/>
      <c r="AC12" s="1"/>
    </row>
    <row r="13" s="2" customFormat="1" ht="55" customHeight="1" spans="1:29">
      <c r="A13" s="29">
        <v>5</v>
      </c>
      <c r="B13" s="16" t="s">
        <v>71</v>
      </c>
      <c r="C13" s="33" t="s">
        <v>72</v>
      </c>
      <c r="D13" s="19" t="s">
        <v>65</v>
      </c>
      <c r="E13" s="19" t="s">
        <v>73</v>
      </c>
      <c r="F13" s="31" t="s">
        <v>36</v>
      </c>
      <c r="G13" s="32">
        <v>45444</v>
      </c>
      <c r="H13" s="22" t="s">
        <v>37</v>
      </c>
      <c r="I13" s="57" t="s">
        <v>38</v>
      </c>
      <c r="J13" s="17" t="s">
        <v>74</v>
      </c>
      <c r="K13" s="34" t="s">
        <v>75</v>
      </c>
      <c r="L13" s="29">
        <v>35</v>
      </c>
      <c r="M13" s="56">
        <v>7</v>
      </c>
      <c r="N13" s="56">
        <v>7</v>
      </c>
      <c r="O13" s="56">
        <v>7</v>
      </c>
      <c r="P13" s="56"/>
      <c r="Q13" s="56"/>
      <c r="R13" s="56"/>
      <c r="S13" s="56"/>
      <c r="T13" s="81" t="s">
        <v>41</v>
      </c>
      <c r="U13" s="82" t="s">
        <v>42</v>
      </c>
      <c r="V13" s="52">
        <v>35</v>
      </c>
      <c r="W13" s="33" t="s">
        <v>76</v>
      </c>
      <c r="X13" s="33" t="s">
        <v>76</v>
      </c>
      <c r="Y13" s="22"/>
      <c r="Z13" s="34"/>
      <c r="AA13" s="59"/>
      <c r="AC13" s="1"/>
    </row>
    <row r="14" s="2" customFormat="1" ht="46" customHeight="1" spans="1:29">
      <c r="A14" s="29"/>
      <c r="B14" s="22"/>
      <c r="C14" s="34"/>
      <c r="D14" s="34"/>
      <c r="E14" s="34"/>
      <c r="F14" s="34"/>
      <c r="G14" s="22"/>
      <c r="H14" s="22"/>
      <c r="I14" s="34"/>
      <c r="J14" s="34"/>
      <c r="K14" s="61"/>
      <c r="L14" s="62"/>
      <c r="M14" s="56"/>
      <c r="N14" s="56"/>
      <c r="O14" s="56"/>
      <c r="P14" s="56"/>
      <c r="Q14" s="56"/>
      <c r="R14" s="56"/>
      <c r="S14" s="89"/>
      <c r="T14" s="90"/>
      <c r="U14" s="91"/>
      <c r="V14" s="62"/>
      <c r="W14" s="34"/>
      <c r="X14" s="34"/>
      <c r="Y14" s="22"/>
      <c r="Z14" s="34"/>
      <c r="AA14" s="59"/>
      <c r="AC14" s="1"/>
    </row>
    <row r="15" s="2" customFormat="1" ht="61" customHeight="1" spans="1:29">
      <c r="A15" s="35" t="s">
        <v>77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56">
        <f t="shared" ref="M15:Q15" si="3">SUM(M16)</f>
        <v>28.8</v>
      </c>
      <c r="N15" s="56">
        <f t="shared" si="3"/>
        <v>0</v>
      </c>
      <c r="O15" s="56"/>
      <c r="P15" s="56"/>
      <c r="Q15" s="56">
        <f>SUM(Q16)</f>
        <v>28.8</v>
      </c>
      <c r="R15" s="56">
        <f>SUM(R16)</f>
        <v>0</v>
      </c>
      <c r="S15" s="56"/>
      <c r="T15" s="52"/>
      <c r="U15" s="52"/>
      <c r="V15" s="92"/>
      <c r="W15" s="93"/>
      <c r="X15" s="94"/>
      <c r="Y15" s="29"/>
      <c r="Z15" s="29"/>
      <c r="AA15" s="86"/>
      <c r="AB15" s="1"/>
      <c r="AC15" s="1"/>
    </row>
    <row r="16" s="2" customFormat="1" ht="349" customHeight="1" spans="1:29">
      <c r="A16" s="29">
        <v>6</v>
      </c>
      <c r="B16" s="16" t="s">
        <v>78</v>
      </c>
      <c r="C16" s="37" t="s">
        <v>79</v>
      </c>
      <c r="D16" s="34" t="s">
        <v>80</v>
      </c>
      <c r="E16" s="34" t="s">
        <v>81</v>
      </c>
      <c r="F16" s="31" t="s">
        <v>36</v>
      </c>
      <c r="G16" s="22" t="s">
        <v>82</v>
      </c>
      <c r="H16" s="22" t="s">
        <v>37</v>
      </c>
      <c r="I16" s="34" t="s">
        <v>38</v>
      </c>
      <c r="J16" s="63" t="s">
        <v>83</v>
      </c>
      <c r="K16" s="34" t="s">
        <v>75</v>
      </c>
      <c r="L16" s="29">
        <v>96</v>
      </c>
      <c r="M16" s="64">
        <v>28.8</v>
      </c>
      <c r="N16" s="64"/>
      <c r="O16" s="56"/>
      <c r="P16" s="56"/>
      <c r="Q16" s="64">
        <v>28.8</v>
      </c>
      <c r="R16" s="56"/>
      <c r="S16" s="56"/>
      <c r="T16" s="24" t="s">
        <v>41</v>
      </c>
      <c r="U16" s="82" t="s">
        <v>42</v>
      </c>
      <c r="V16" s="29">
        <v>96</v>
      </c>
      <c r="W16" s="88" t="s">
        <v>84</v>
      </c>
      <c r="X16" s="95" t="s">
        <v>85</v>
      </c>
      <c r="Y16" s="20"/>
      <c r="Z16" s="24"/>
      <c r="AA16" s="59"/>
      <c r="AB16" s="1"/>
      <c r="AC16" s="1"/>
    </row>
  </sheetData>
  <mergeCells count="32">
    <mergeCell ref="A1:AA1"/>
    <mergeCell ref="A2:E2"/>
    <mergeCell ref="M3:R3"/>
    <mergeCell ref="N4:P4"/>
    <mergeCell ref="A6:L6"/>
    <mergeCell ref="A7:L7"/>
    <mergeCell ref="A11:L11"/>
    <mergeCell ref="A15:L1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Q4:Q5"/>
    <mergeCell ref="R4:R5"/>
    <mergeCell ref="S4:S5"/>
    <mergeCell ref="T3:T5"/>
    <mergeCell ref="U3:U5"/>
    <mergeCell ref="V3:V5"/>
    <mergeCell ref="W3:W5"/>
    <mergeCell ref="X3:X5"/>
    <mergeCell ref="Y3:Y5"/>
    <mergeCell ref="Z3:Z5"/>
    <mergeCell ref="AA3:AA5"/>
  </mergeCells>
  <pageMargins left="0.156944444444444" right="0.0388888888888889" top="0.275" bottom="0.236111111111111" header="0.156944444444444" footer="0.156944444444444"/>
  <pageSetup paperSize="9" scale="5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dcterms:created xsi:type="dcterms:W3CDTF">2022-10-11T20:01:00Z</dcterms:created>
  <dcterms:modified xsi:type="dcterms:W3CDTF">2024-12-02T09:58:41Z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623CFDA47B2D4D168FC30E99172CA046</vt:lpwstr>
  </property>
  <property fmtid="{D5CDD505-2E9C-101B-9397-08002B2CF9AE}" pid="4" name="KSOReadingLayout">
    <vt:bool>false</vt:bool>
  </property>
</Properties>
</file>