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8年度扶贫资产统计表" sheetId="1" r:id="rId1"/>
    <sheet name="公益类资产" sheetId="2" r:id="rId2"/>
    <sheet name="经营类资产" sheetId="3" r:id="rId3"/>
    <sheet name="入户类资产" sheetId="4" r:id="rId4"/>
  </sheets>
  <definedNames>
    <definedName name="_xlnm.Print_Titles" localSheetId="1">公益类资产!$3:$4</definedName>
    <definedName name="_xlnm.Print_Titles" localSheetId="3">入户类资产!$3:$4</definedName>
    <definedName name="_xlnm.Print_Titles" localSheetId="2">经营类资产!$3:$4</definedName>
    <definedName name="_xlnm.Print_Titles" localSheetId="0">'2018年度扶贫资产统计表'!$4:$5</definedName>
  </definedNames>
  <calcPr calcId="144525"/>
</workbook>
</file>

<file path=xl/sharedStrings.xml><?xml version="1.0" encoding="utf-8"?>
<sst xmlns="http://schemas.openxmlformats.org/spreadsheetml/2006/main" count="307" uniqueCount="89">
  <si>
    <t xml:space="preserve">2018年度扶贫资产统计表 </t>
  </si>
  <si>
    <t>附件6：</t>
  </si>
  <si>
    <t>序号</t>
  </si>
  <si>
    <t>项目名称</t>
  </si>
  <si>
    <t>项目类别</t>
  </si>
  <si>
    <t>建设性质</t>
  </si>
  <si>
    <t>实施地点</t>
  </si>
  <si>
    <t>实施年限</t>
  </si>
  <si>
    <t>建设内容</t>
  </si>
  <si>
    <t>投资及资金来源（万元）</t>
  </si>
  <si>
    <t>受益贫困户数</t>
  </si>
  <si>
    <t>资产类型</t>
  </si>
  <si>
    <t>资产权属单位</t>
  </si>
  <si>
    <t>资产移交完成情况</t>
  </si>
  <si>
    <t>项目类型</t>
  </si>
  <si>
    <t>项目子类型</t>
  </si>
  <si>
    <t>总投资</t>
  </si>
  <si>
    <t>中央财政专项扶贫资金</t>
  </si>
  <si>
    <t>自治区财政专项扶贫资金</t>
  </si>
  <si>
    <t>自治州财政专项扶贫资金</t>
  </si>
  <si>
    <t>县级配套扶贫资金</t>
  </si>
  <si>
    <t>2018年度和硕县形成扶贫项目资产11个，涉及资金1601万元</t>
  </si>
  <si>
    <t>特色林果种植项目</t>
  </si>
  <si>
    <t>产业项目</t>
  </si>
  <si>
    <t>种植养殖加工服务</t>
  </si>
  <si>
    <t>新建</t>
  </si>
  <si>
    <t>乌什塔拉乡沙梁湾村</t>
  </si>
  <si>
    <t>种植特色林果52亩，带动当地贫困户种植西梅及其他特色林果，结合林果种植带动当地农牧民展现民族特色餐饮，手工品，用于巩固提升贫困人口的收入。</t>
  </si>
  <si>
    <t>经营类</t>
  </si>
  <si>
    <t>沙梁湾村</t>
  </si>
  <si>
    <t>资产已移交至村集体</t>
  </si>
  <si>
    <t>乃仁克尔乡乌勒泽特村</t>
  </si>
  <si>
    <t>种植特色林果126亩，带动当地贫困户种植西梅及其他特色林果，结合林果种植带动当地农牧民展现民族特色餐饮，手工品，用于巩固提升贫困人口的收入。</t>
  </si>
  <si>
    <t>乌勒泽特村</t>
  </si>
  <si>
    <t>牲畜养殖项目</t>
  </si>
  <si>
    <t>乃仁克尔乡</t>
  </si>
  <si>
    <t>利用当地的养殖小区，以和硕县农民专业合作社为主体，结合贫困农牧民，投入215万元，引进2150只本地巴音布鲁克育肥羔羊，建设成育肥、销售的畜牧养殖基地，按一定比例（8%-10%）分红；投入100万元，购入500只杜寒羊，建成良种繁育示范区，按照“投羊返羔，滚动发展”模式（20-25%比例），将幼羔返还至贫困户。</t>
  </si>
  <si>
    <t>艾勒斯特村</t>
  </si>
  <si>
    <t>干果加工项目</t>
  </si>
  <si>
    <t>其他</t>
  </si>
  <si>
    <t>曲惠镇</t>
  </si>
  <si>
    <t>引进一条先进干果、炒货、包装加工生产线，以投资入股的形式与企业合作经营，实现干果的加工、包装和销售。按投入设备款入股进行分红，第一年按8%分红，其后每年10%分红，所得分红效益统一扶持巩固无劳动能力贫困人口。其中：老城村占股114万元、榆树园村占股74万元、冬都呼都格村占股12万元。</t>
  </si>
  <si>
    <t>老城村
榆树园村
冬都呼都格村</t>
  </si>
  <si>
    <t>现代化扶贫基地建设项目</t>
  </si>
  <si>
    <t>塔哈其镇</t>
  </si>
  <si>
    <t>在曲惠农产品工业园区选址批准100亩工业用地用于基地建设。建设安装日产量100吨烘干设备，建设设施齐全的饲草料交易市场一座，新型玉米储存钢板仓2座，投资约350万，并与合作社合作经营，所得分红效益由县、乡人民政府统一扶持巩固无劳动能力贫困人口。项目保底收益10%需运营方提供担保。其中：古努恩布呼村占股120万元、阿尔文德文村占股46万元、查干布呼村占股80万元、祖鲁门苏勒村占股60万元、浩尧尔莫敦村占股44万元。</t>
  </si>
  <si>
    <t>古努恩布呼村
查干布呼村
祖鲁门苏勒村
阿尔文德尔文村
浩尧尔莫墩村</t>
  </si>
  <si>
    <t>卫星工厂项目</t>
  </si>
  <si>
    <t>苏哈特乡肖然托勒盖村</t>
  </si>
  <si>
    <t>与县域内纺织企业合作，用于购买缝纫机20台、打结机、麦加机、锁边机等相关设备，由合作企业统一管理，每年按资金的10%分红给20户贫困户，预计每户每年可分红2500元，合作期满，将本金如数返还村集体用于发展公益事业。</t>
  </si>
  <si>
    <t>肖然托勒盖村</t>
  </si>
  <si>
    <t>乃仁克尔乡土地购置项目</t>
  </si>
  <si>
    <t>曲惠镇东台村</t>
  </si>
  <si>
    <t>该项目为资产收益性项目，预购置土地342亩，以集体管理发包，土地流转等方式，为80户贫困户巩固提高期增加收入。按照已选土地初步评估价每亩土地3614.41元，预计投资123.6万元，该项目资金超出部分由村集体自筹，预计每年每亩土地流转收益350元，巩固提高期每户每年可得土地承包收入1496元。待贫困户全面稳定后该项目收益纳入村集体经济，用于全乡贫困户的公益事业。</t>
  </si>
  <si>
    <t>本布图村</t>
  </si>
  <si>
    <t>乃仁克尔乡包尔图村土地购置项目</t>
  </si>
  <si>
    <t>曲惠镇冬都呼都格村</t>
  </si>
  <si>
    <t>该项目为资产收益性项目，预购置土地138亩，以集体管理发包，土地流转等方式，为21户贫困户巩固提高期增加收入，按照已选土地初步评估价每亩土地3614.41元，总投资50万元，预计每年每亩土地流转收益350元，巩固提高期每户每年可得土地承包收入2300元。待贫困户全面稳定后该项目收益纳入村集体经济，用于全乡贫困户的公益事业。</t>
  </si>
  <si>
    <t>包尔图村</t>
  </si>
  <si>
    <t>乌什塔拉乡</t>
  </si>
  <si>
    <r>
      <rPr>
        <sz val="14"/>
        <rFont val="仿宋"/>
        <charset val="134"/>
      </rPr>
      <t>为解决贫困人口创收问题，购入缝纫机</t>
    </r>
    <r>
      <rPr>
        <sz val="14"/>
        <rFont val="仿宋"/>
        <charset val="134"/>
      </rPr>
      <t>200</t>
    </r>
    <r>
      <rPr>
        <sz val="14"/>
        <rFont val="仿宋"/>
        <charset val="134"/>
      </rPr>
      <t>台、熨斗、熨台、流水槽、检验台等相关设备与县域内服装企业合作，带动</t>
    </r>
    <r>
      <rPr>
        <sz val="14"/>
        <rFont val="仿宋"/>
        <charset val="134"/>
      </rPr>
      <t>80</t>
    </r>
    <r>
      <rPr>
        <sz val="14"/>
        <rFont val="仿宋"/>
        <charset val="134"/>
      </rPr>
      <t>户贫困户就业，每月就业收入</t>
    </r>
    <r>
      <rPr>
        <sz val="12"/>
        <rFont val="仿宋"/>
        <charset val="134"/>
      </rPr>
      <t>1000</t>
    </r>
    <r>
      <rPr>
        <sz val="12"/>
        <rFont val="仿宋"/>
        <charset val="134"/>
      </rPr>
      <t>元；</t>
    </r>
    <r>
      <rPr>
        <sz val="14"/>
        <rFont val="仿宋"/>
        <charset val="134"/>
      </rPr>
      <t>另外将扶贫总资金每年按</t>
    </r>
    <r>
      <rPr>
        <sz val="14"/>
        <rFont val="仿宋"/>
        <charset val="134"/>
      </rPr>
      <t>4%</t>
    </r>
    <r>
      <rPr>
        <sz val="14"/>
        <rFont val="仿宋"/>
        <charset val="134"/>
      </rPr>
      <t>的分红扶持</t>
    </r>
    <r>
      <rPr>
        <sz val="14"/>
        <rFont val="仿宋"/>
        <charset val="134"/>
      </rPr>
      <t>80</t>
    </r>
    <r>
      <rPr>
        <sz val="14"/>
        <rFont val="仿宋"/>
        <charset val="134"/>
      </rPr>
      <t>户贫困户，预计每户可分红</t>
    </r>
    <r>
      <rPr>
        <sz val="14"/>
        <rFont val="仿宋"/>
        <charset val="134"/>
      </rPr>
      <t>1000</t>
    </r>
    <r>
      <rPr>
        <sz val="14"/>
        <rFont val="仿宋"/>
        <charset val="134"/>
      </rPr>
      <t>元。合作期满，将本金如数返还村集体用于发展产业，收益用于扶贫帮困等事业。合作结束后，产权归村集体所有，用于扶贫帮困及其他扶贫事业。</t>
    </r>
    <r>
      <rPr>
        <sz val="14"/>
        <rFont val="仿宋"/>
        <charset val="134"/>
      </rPr>
      <t xml:space="preserve"></t>
    </r>
  </si>
  <si>
    <t>塔拉村
大涝坝村
沙井子村
硝井子村</t>
  </si>
  <si>
    <t>乌什塔拉乡沙梁湾村、硝井子村</t>
  </si>
  <si>
    <t>计划购买育肥牛25头，用于扶持25户贫困户，每头牛预计1万元。与县域内合作社合作统一集中管理，进行规模化育肥，集中销售，按10%比例进行分红，预计每户分红1000元。合作期满后将本金返还村集体用于发展公益事业。</t>
  </si>
  <si>
    <t>沙梁湾村
硝井子村</t>
  </si>
  <si>
    <t>新塔热乡新塔热村、布茨恩查干村</t>
  </si>
  <si>
    <t>计划购买育肥牛104头，用于扶持104户贫困户，每头牛预计1万元。与县域内合作社合作统一集中管理，进行规模化育肥，集中销售，按10%比例进行分红，预计每户分红1000元。合作期满后将本金返还村集体用于发展公益事业。</t>
  </si>
  <si>
    <t>新塔热村
布茨恩查干村</t>
  </si>
  <si>
    <t>苏哈特乡苏哈特村、肖然托勒盖村</t>
  </si>
  <si>
    <t>计划购买育肥牛50头，用于扶持50户贫困户，每头牛预计1万元。与县域内合作社合作统一集中管理，进行规模化育肥，集中销售，按10%比例进行分红，预计每户分红1000元。合作期满后将本金返还村集体用于发展公益事业。</t>
  </si>
  <si>
    <t>苏哈特村
肖然托勒盖村</t>
  </si>
  <si>
    <t>扶贫就业基地项目</t>
  </si>
  <si>
    <t>苏哈特乡苏哈特村</t>
  </si>
  <si>
    <r>
      <rPr>
        <sz val="14"/>
        <rFont val="仿宋"/>
        <charset val="134"/>
      </rPr>
      <t>利用现有资源，维修、改造房屋</t>
    </r>
    <r>
      <rPr>
        <sz val="14"/>
        <rFont val="仿宋"/>
        <charset val="134"/>
      </rPr>
      <t>40</t>
    </r>
    <r>
      <rPr>
        <sz val="14"/>
        <rFont val="仿宋"/>
        <charset val="134"/>
      </rPr>
      <t>万元，资产属于村集体并与技术人员合作经营，用于打造成以手工挂面作坊为主的扶贫就业基地，约带动</t>
    </r>
    <r>
      <rPr>
        <sz val="14"/>
        <rFont val="仿宋"/>
        <charset val="134"/>
      </rPr>
      <t>10</t>
    </r>
    <r>
      <rPr>
        <sz val="14"/>
        <rFont val="仿宋"/>
        <charset val="134"/>
      </rPr>
      <t>户贫困户就业，预计每户每月就业收入可达</t>
    </r>
    <r>
      <rPr>
        <sz val="12"/>
        <rFont val="仿宋"/>
        <charset val="134"/>
      </rPr>
      <t>1500</t>
    </r>
    <r>
      <rPr>
        <sz val="12"/>
        <rFont val="仿宋"/>
        <charset val="134"/>
      </rPr>
      <t>元；</t>
    </r>
    <r>
      <rPr>
        <sz val="14"/>
        <rFont val="仿宋"/>
        <charset val="134"/>
      </rPr>
      <t>同时可为每户带来分红收入</t>
    </r>
    <r>
      <rPr>
        <sz val="14"/>
        <rFont val="仿宋"/>
        <charset val="134"/>
      </rPr>
      <t>1000</t>
    </r>
    <r>
      <rPr>
        <sz val="14"/>
        <rFont val="仿宋"/>
        <charset val="134"/>
      </rPr>
      <t>元。</t>
    </r>
    <r>
      <rPr>
        <sz val="14"/>
        <rFont val="仿宋"/>
        <charset val="134"/>
      </rPr>
      <t xml:space="preserve"></t>
    </r>
  </si>
  <si>
    <t>苏哈特村</t>
  </si>
  <si>
    <t>庭院经济项目</t>
  </si>
  <si>
    <t>对庭院中有闲置土地并有意愿种植蔬菜的16户贫困户，共计9.4亩，以每亩补助1.8万元，所需资金17万元，用于发展庭院经济，每户预计增收2000元。</t>
  </si>
  <si>
    <t>入户类</t>
  </si>
  <si>
    <t>脱贫户</t>
  </si>
  <si>
    <t>资产已移交至贫困户</t>
  </si>
  <si>
    <t xml:space="preserve">2018年度扶贫资产统计表 （公益类） </t>
  </si>
  <si>
    <t>资产已移交完成情况</t>
  </si>
  <si>
    <t xml:space="preserve"> </t>
  </si>
  <si>
    <t xml:space="preserve">2018年度扶贫资产统计表 （经营类） </t>
  </si>
  <si>
    <t>资产移交情况</t>
  </si>
  <si>
    <t>2018年度和硕县形成经营类扶贫项目资产10个，涉及资金1584万元</t>
  </si>
  <si>
    <t xml:space="preserve">2018年度扶贫资产统计表 （入户类） </t>
  </si>
  <si>
    <t>2018年度和硕县形成入户类扶贫项目资产1个，涉及资金17万元</t>
  </si>
  <si>
    <t>资产已移交至脱贫户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</si>
</sst>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_ "/>
  </numFmts>
  <fonts count="32">
    <font>
      <sz val="12"/>
      <name val="宋体"/>
      <charset val="134"/>
    </font>
    <font>
      <sz val="11"/>
      <name val="宋体"/>
      <charset val="134"/>
    </font>
    <font>
      <sz val="12"/>
      <name val="楷体"/>
      <charset val="134"/>
    </font>
    <font>
      <sz val="14"/>
      <name val="宋体"/>
      <charset val="134"/>
    </font>
    <font>
      <sz val="20"/>
      <name val="方正小标宋_GBK"/>
      <charset val="134"/>
    </font>
    <font>
      <b/>
      <sz val="12"/>
      <name val="楷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6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0" borderId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4" fillId="0" borderId="0" xfId="32" applyFont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32" applyFont="1" applyBorder="1" applyAlignment="1">
      <alignment horizontal="left" vertical="center" wrapText="1"/>
    </xf>
    <xf numFmtId="0" fontId="7" fillId="0" borderId="1" xfId="32" applyFont="1" applyBorder="1" applyAlignment="1">
      <alignment horizontal="center" vertical="center" wrapText="1"/>
    </xf>
    <xf numFmtId="176" fontId="5" fillId="0" borderId="1" xfId="32" applyNumberFormat="1" applyFont="1" applyBorder="1" applyAlignment="1">
      <alignment horizontal="center" vertical="center" wrapText="1"/>
    </xf>
    <xf numFmtId="0" fontId="5" fillId="0" borderId="2" xfId="32" applyFont="1" applyBorder="1" applyAlignment="1">
      <alignment horizontal="center" vertical="center" wrapText="1"/>
    </xf>
    <xf numFmtId="0" fontId="5" fillId="0" borderId="3" xfId="32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7" fillId="0" borderId="1" xfId="32" applyNumberFormat="1" applyFont="1" applyBorder="1" applyAlignment="1">
      <alignment horizontal="center" vertical="center" wrapText="1"/>
    </xf>
    <xf numFmtId="177" fontId="7" fillId="0" borderId="1" xfId="3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32" applyFont="1" applyBorder="1" applyAlignment="1">
      <alignment horizontal="left" vertical="center" wrapText="1"/>
    </xf>
    <xf numFmtId="0" fontId="7" fillId="0" borderId="2" xfId="3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32" applyFont="1" applyBorder="1" applyAlignment="1">
      <alignment horizontal="left" vertical="center" wrapText="1"/>
    </xf>
    <xf numFmtId="0" fontId="7" fillId="0" borderId="3" xfId="3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32" applyFont="1" applyBorder="1" applyAlignment="1">
      <alignment horizontal="center" vertical="center" wrapText="1"/>
    </xf>
    <xf numFmtId="0" fontId="7" fillId="0" borderId="4" xfId="32" applyFont="1" applyBorder="1" applyAlignment="1">
      <alignment horizontal="left" vertical="center" wrapText="1"/>
    </xf>
    <xf numFmtId="176" fontId="7" fillId="0" borderId="2" xfId="32" applyNumberFormat="1" applyFont="1" applyBorder="1" applyAlignment="1">
      <alignment horizontal="center" vertical="center" wrapText="1"/>
    </xf>
    <xf numFmtId="176" fontId="7" fillId="0" borderId="3" xfId="32" applyNumberFormat="1" applyFont="1" applyBorder="1" applyAlignment="1">
      <alignment horizontal="center" vertical="center" wrapText="1"/>
    </xf>
    <xf numFmtId="176" fontId="7" fillId="0" borderId="4" xfId="32" applyNumberFormat="1" applyFont="1" applyBorder="1" applyAlignment="1">
      <alignment horizontal="center" vertical="center" wrapText="1"/>
    </xf>
    <xf numFmtId="0" fontId="4" fillId="0" borderId="0" xfId="32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32" applyFont="1" applyAlignment="1">
      <alignment horizontal="center" vertical="center" wrapText="1"/>
    </xf>
    <xf numFmtId="0" fontId="9" fillId="0" borderId="0" xfId="32" applyFont="1" applyAlignment="1">
      <alignment horizontal="left" vertical="center" wrapText="1"/>
    </xf>
    <xf numFmtId="0" fontId="10" fillId="0" borderId="0" xfId="32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32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3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4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5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6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7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8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9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0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1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2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3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4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5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6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7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8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19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0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1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2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3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4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8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59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0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1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2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3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4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5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6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7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8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69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0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1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2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3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4" name="Text Box 79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5" name="Text Box 80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6" name="Text Box 81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21</xdr:row>
      <xdr:rowOff>31755</xdr:rowOff>
    </xdr:to>
    <xdr:sp>
      <xdr:nvSpPr>
        <xdr:cNvPr id="277" name="Text Box 82"/>
        <xdr:cNvSpPr/>
      </xdr:nvSpPr>
      <xdr:spPr>
        <a:xfrm>
          <a:off x="4681220" y="268001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3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4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5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6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7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8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9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0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1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2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3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4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5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6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7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8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19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0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1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2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3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4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5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6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31753</xdr:rowOff>
    </xdr:to>
    <xdr:sp>
      <xdr:nvSpPr>
        <xdr:cNvPr id="27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3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4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5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6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7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8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9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0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1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2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3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4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5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6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7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8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19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0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1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2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3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4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8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59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0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1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2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3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4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5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6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7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8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69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0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1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2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3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4" name="Text Box 79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5" name="Text Box 80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6" name="Text Box 81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74928</xdr:colOff>
      <xdr:row>19</xdr:row>
      <xdr:rowOff>31751</xdr:rowOff>
    </xdr:to>
    <xdr:sp>
      <xdr:nvSpPr>
        <xdr:cNvPr id="277" name="Text Box 82"/>
        <xdr:cNvSpPr/>
      </xdr:nvSpPr>
      <xdr:spPr>
        <a:xfrm>
          <a:off x="4619625" y="25368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3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4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5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6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7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8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9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0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1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2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3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4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5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6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7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8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19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0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1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2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3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4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8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59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0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1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2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3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4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5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6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7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8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69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0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1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2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3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4" name="Text Box 79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5" name="Text Box 80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6" name="Text Box 81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31755</xdr:rowOff>
    </xdr:to>
    <xdr:sp>
      <xdr:nvSpPr>
        <xdr:cNvPr id="277" name="Text Box 82"/>
        <xdr:cNvSpPr/>
      </xdr:nvSpPr>
      <xdr:spPr>
        <a:xfrm>
          <a:off x="4991100" y="26955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zoomScale="80" zoomScaleNormal="80" workbookViewId="0">
      <pane ySplit="5" topLeftCell="A5" activePane="bottomLeft" state="frozen"/>
      <selection/>
      <selection pane="bottomLeft" activeCell="U8" sqref="U8"/>
    </sheetView>
  </sheetViews>
  <sheetFormatPr defaultColWidth="9" defaultRowHeight="14.25"/>
  <cols>
    <col min="1" max="1" width="4.75" style="5" customWidth="1"/>
    <col min="2" max="2" width="11.5583333333333" style="6" customWidth="1"/>
    <col min="3" max="4" width="9" style="6"/>
    <col min="5" max="5" width="6.75" style="6" customWidth="1"/>
    <col min="6" max="6" width="11.25" style="7" customWidth="1"/>
    <col min="7" max="7" width="9.125" style="1" customWidth="1"/>
    <col min="8" max="8" width="44.2166666666667" style="8" customWidth="1"/>
    <col min="9" max="9" width="9.625" style="9" customWidth="1"/>
    <col min="10" max="10" width="10.375" style="9" customWidth="1"/>
    <col min="11" max="11" width="9.36666666666667" style="9" customWidth="1"/>
    <col min="12" max="12" width="10.375" style="9" customWidth="1"/>
    <col min="13" max="13" width="7.75" style="9" customWidth="1"/>
    <col min="14" max="14" width="7.125" style="1" customWidth="1"/>
    <col min="15" max="16" width="10.5" style="7" customWidth="1"/>
    <col min="17" max="17" width="11.725" style="1" customWidth="1"/>
    <col min="18" max="16379" width="9" style="1"/>
  </cols>
  <sheetData>
    <row r="1" s="1" customFormat="1" ht="13.5" customHeight="1" spans="1:17">
      <c r="A1" s="39" t="s">
        <v>0</v>
      </c>
      <c r="B1" s="40"/>
      <c r="C1" s="40"/>
      <c r="D1" s="40"/>
      <c r="E1" s="40"/>
      <c r="F1" s="40"/>
      <c r="G1" s="39"/>
      <c r="H1" s="39"/>
      <c r="I1" s="39"/>
      <c r="J1" s="39"/>
      <c r="K1" s="39"/>
      <c r="L1" s="39"/>
      <c r="M1" s="39"/>
      <c r="N1" s="39"/>
      <c r="O1" s="40"/>
      <c r="P1" s="40"/>
      <c r="Q1" s="39"/>
    </row>
    <row r="2" s="1" customFormat="1" ht="29" customHeight="1" spans="1:17">
      <c r="A2" s="39"/>
      <c r="B2" s="40"/>
      <c r="C2" s="40"/>
      <c r="D2" s="40"/>
      <c r="E2" s="40"/>
      <c r="F2" s="40"/>
      <c r="G2" s="39"/>
      <c r="H2" s="39"/>
      <c r="I2" s="39"/>
      <c r="J2" s="39"/>
      <c r="K2" s="39"/>
      <c r="L2" s="39"/>
      <c r="M2" s="39"/>
      <c r="N2" s="39"/>
      <c r="O2" s="40"/>
      <c r="P2" s="40"/>
      <c r="Q2" s="39"/>
    </row>
    <row r="3" s="1" customFormat="1" ht="29" customHeight="1" spans="1:17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="2" customFormat="1" ht="25" customHeight="1" spans="1:17">
      <c r="A4" s="11" t="s">
        <v>2</v>
      </c>
      <c r="B4" s="11" t="s">
        <v>3</v>
      </c>
      <c r="C4" s="11" t="s">
        <v>4</v>
      </c>
      <c r="D4" s="11"/>
      <c r="E4" s="11" t="s">
        <v>5</v>
      </c>
      <c r="F4" s="11" t="s">
        <v>6</v>
      </c>
      <c r="G4" s="11" t="s">
        <v>7</v>
      </c>
      <c r="H4" s="11" t="s">
        <v>8</v>
      </c>
      <c r="I4" s="16" t="s">
        <v>9</v>
      </c>
      <c r="J4" s="16"/>
      <c r="K4" s="16"/>
      <c r="L4" s="16"/>
      <c r="M4" s="16"/>
      <c r="N4" s="11" t="s">
        <v>10</v>
      </c>
      <c r="O4" s="11" t="s">
        <v>11</v>
      </c>
      <c r="P4" s="17" t="s">
        <v>12</v>
      </c>
      <c r="Q4" s="11" t="s">
        <v>13</v>
      </c>
    </row>
    <row r="5" s="2" customFormat="1" ht="74" customHeight="1" spans="1:17">
      <c r="A5" s="11"/>
      <c r="B5" s="11"/>
      <c r="C5" s="11" t="s">
        <v>14</v>
      </c>
      <c r="D5" s="11" t="s">
        <v>15</v>
      </c>
      <c r="E5" s="11"/>
      <c r="F5" s="11"/>
      <c r="G5" s="11"/>
      <c r="H5" s="11"/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1"/>
      <c r="O5" s="11"/>
      <c r="P5" s="18"/>
      <c r="Q5" s="11"/>
    </row>
    <row r="6" s="3" customFormat="1" ht="31" customHeight="1" spans="1:17">
      <c r="A6" s="12" t="s">
        <v>21</v>
      </c>
      <c r="B6" s="42"/>
      <c r="C6" s="42"/>
      <c r="D6" s="42"/>
      <c r="E6" s="42"/>
      <c r="F6" s="42"/>
      <c r="G6" s="12"/>
      <c r="H6" s="12"/>
      <c r="I6" s="19">
        <f t="shared" ref="I6:N6" si="0">SUM(I7:I20)</f>
        <v>1601</v>
      </c>
      <c r="J6" s="19">
        <f t="shared" si="0"/>
        <v>1401</v>
      </c>
      <c r="K6" s="19">
        <f t="shared" si="0"/>
        <v>0</v>
      </c>
      <c r="L6" s="19">
        <f t="shared" si="0"/>
        <v>200</v>
      </c>
      <c r="M6" s="19">
        <f t="shared" si="0"/>
        <v>0</v>
      </c>
      <c r="N6" s="20">
        <f t="shared" si="0"/>
        <v>887</v>
      </c>
      <c r="O6" s="21"/>
      <c r="P6" s="21"/>
      <c r="Q6" s="20"/>
    </row>
    <row r="7" s="4" customFormat="1" ht="80.25" customHeight="1" spans="1:17">
      <c r="A7" s="25">
        <v>1</v>
      </c>
      <c r="B7" s="26" t="s">
        <v>22</v>
      </c>
      <c r="C7" s="26" t="s">
        <v>23</v>
      </c>
      <c r="D7" s="26" t="s">
        <v>24</v>
      </c>
      <c r="E7" s="27" t="s">
        <v>25</v>
      </c>
      <c r="F7" s="14" t="s">
        <v>26</v>
      </c>
      <c r="G7" s="27">
        <v>2018</v>
      </c>
      <c r="H7" s="14" t="s">
        <v>27</v>
      </c>
      <c r="I7" s="34">
        <v>100</v>
      </c>
      <c r="J7" s="22">
        <v>25</v>
      </c>
      <c r="K7" s="22"/>
      <c r="L7" s="22"/>
      <c r="M7" s="22"/>
      <c r="N7" s="23">
        <v>22</v>
      </c>
      <c r="O7" s="27" t="s">
        <v>28</v>
      </c>
      <c r="P7" s="14" t="s">
        <v>29</v>
      </c>
      <c r="Q7" s="26" t="s">
        <v>30</v>
      </c>
    </row>
    <row r="8" s="4" customFormat="1" ht="93.75" spans="1:17">
      <c r="A8" s="28"/>
      <c r="B8" s="29"/>
      <c r="C8" s="29"/>
      <c r="D8" s="29"/>
      <c r="E8" s="30"/>
      <c r="F8" s="14" t="s">
        <v>31</v>
      </c>
      <c r="G8" s="30"/>
      <c r="H8" s="14" t="s">
        <v>32</v>
      </c>
      <c r="I8" s="35"/>
      <c r="J8" s="22">
        <v>75</v>
      </c>
      <c r="K8" s="22"/>
      <c r="L8" s="22"/>
      <c r="M8" s="22"/>
      <c r="N8" s="23">
        <v>42</v>
      </c>
      <c r="O8" s="30"/>
      <c r="P8" s="14" t="s">
        <v>33</v>
      </c>
      <c r="Q8" s="29"/>
    </row>
    <row r="9" s="4" customFormat="1" ht="168.75" spans="1:17">
      <c r="A9" s="13">
        <v>2</v>
      </c>
      <c r="B9" s="14" t="s">
        <v>34</v>
      </c>
      <c r="C9" s="14" t="s">
        <v>23</v>
      </c>
      <c r="D9" s="14" t="s">
        <v>24</v>
      </c>
      <c r="E9" s="14" t="s">
        <v>25</v>
      </c>
      <c r="F9" s="14" t="s">
        <v>35</v>
      </c>
      <c r="G9" s="15">
        <v>2018</v>
      </c>
      <c r="H9" s="14" t="s">
        <v>36</v>
      </c>
      <c r="I9" s="22">
        <v>315</v>
      </c>
      <c r="J9" s="22">
        <v>315</v>
      </c>
      <c r="K9" s="22"/>
      <c r="L9" s="22"/>
      <c r="M9" s="22"/>
      <c r="N9" s="23">
        <v>149</v>
      </c>
      <c r="O9" s="15" t="s">
        <v>28</v>
      </c>
      <c r="P9" s="14" t="s">
        <v>37</v>
      </c>
      <c r="Q9" s="14" t="s">
        <v>30</v>
      </c>
    </row>
    <row r="10" s="4" customFormat="1" ht="168.75" spans="1:17">
      <c r="A10" s="13">
        <v>3</v>
      </c>
      <c r="B10" s="14" t="s">
        <v>38</v>
      </c>
      <c r="C10" s="14" t="s">
        <v>23</v>
      </c>
      <c r="D10" s="14" t="s">
        <v>39</v>
      </c>
      <c r="E10" s="14" t="s">
        <v>25</v>
      </c>
      <c r="F10" s="14" t="s">
        <v>40</v>
      </c>
      <c r="G10" s="15">
        <v>2018</v>
      </c>
      <c r="H10" s="14" t="s">
        <v>41</v>
      </c>
      <c r="I10" s="22">
        <v>200</v>
      </c>
      <c r="J10" s="22">
        <v>200</v>
      </c>
      <c r="K10" s="22"/>
      <c r="L10" s="22"/>
      <c r="M10" s="22"/>
      <c r="N10" s="23">
        <v>93</v>
      </c>
      <c r="O10" s="15" t="s">
        <v>28</v>
      </c>
      <c r="P10" s="14" t="s">
        <v>42</v>
      </c>
      <c r="Q10" s="14" t="s">
        <v>30</v>
      </c>
    </row>
    <row r="11" s="4" customFormat="1" ht="225" spans="1:17">
      <c r="A11" s="13">
        <v>4</v>
      </c>
      <c r="B11" s="14" t="s">
        <v>43</v>
      </c>
      <c r="C11" s="14" t="s">
        <v>23</v>
      </c>
      <c r="D11" s="14" t="s">
        <v>39</v>
      </c>
      <c r="E11" s="14" t="s">
        <v>25</v>
      </c>
      <c r="F11" s="14" t="s">
        <v>44</v>
      </c>
      <c r="G11" s="15">
        <v>2018</v>
      </c>
      <c r="H11" s="14" t="s">
        <v>45</v>
      </c>
      <c r="I11" s="22">
        <v>350</v>
      </c>
      <c r="J11" s="22">
        <v>350</v>
      </c>
      <c r="K11" s="22"/>
      <c r="L11" s="22"/>
      <c r="M11" s="22"/>
      <c r="N11" s="23">
        <v>175</v>
      </c>
      <c r="O11" s="15" t="s">
        <v>28</v>
      </c>
      <c r="P11" s="14" t="s">
        <v>46</v>
      </c>
      <c r="Q11" s="14" t="s">
        <v>30</v>
      </c>
    </row>
    <row r="12" s="4" customFormat="1" ht="112.5" spans="1:17">
      <c r="A12" s="13">
        <v>5</v>
      </c>
      <c r="B12" s="14" t="s">
        <v>47</v>
      </c>
      <c r="C12" s="14" t="s">
        <v>23</v>
      </c>
      <c r="D12" s="14" t="s">
        <v>39</v>
      </c>
      <c r="E12" s="14" t="s">
        <v>25</v>
      </c>
      <c r="F12" s="14" t="s">
        <v>48</v>
      </c>
      <c r="G12" s="15">
        <v>2018</v>
      </c>
      <c r="H12" s="14" t="s">
        <v>49</v>
      </c>
      <c r="I12" s="22">
        <v>50</v>
      </c>
      <c r="J12" s="22"/>
      <c r="K12" s="22"/>
      <c r="L12" s="22">
        <v>50</v>
      </c>
      <c r="M12" s="22"/>
      <c r="N12" s="23">
        <v>20</v>
      </c>
      <c r="O12" s="15" t="s">
        <v>28</v>
      </c>
      <c r="P12" s="14" t="s">
        <v>50</v>
      </c>
      <c r="Q12" s="14" t="s">
        <v>30</v>
      </c>
    </row>
    <row r="13" s="4" customFormat="1" ht="195" customHeight="1" spans="1:17">
      <c r="A13" s="13">
        <v>6</v>
      </c>
      <c r="B13" s="14" t="s">
        <v>51</v>
      </c>
      <c r="C13" s="14" t="s">
        <v>23</v>
      </c>
      <c r="D13" s="14" t="s">
        <v>39</v>
      </c>
      <c r="E13" s="14" t="s">
        <v>25</v>
      </c>
      <c r="F13" s="14" t="s">
        <v>52</v>
      </c>
      <c r="G13" s="15">
        <v>2018</v>
      </c>
      <c r="H13" s="14" t="s">
        <v>53</v>
      </c>
      <c r="I13" s="22">
        <v>100</v>
      </c>
      <c r="J13" s="22"/>
      <c r="K13" s="22"/>
      <c r="L13" s="22">
        <v>100</v>
      </c>
      <c r="M13" s="22"/>
      <c r="N13" s="23">
        <v>80</v>
      </c>
      <c r="O13" s="15" t="s">
        <v>28</v>
      </c>
      <c r="P13" s="14" t="s">
        <v>54</v>
      </c>
      <c r="Q13" s="14" t="s">
        <v>30</v>
      </c>
    </row>
    <row r="14" s="4" customFormat="1" ht="168.75" spans="1:17">
      <c r="A14" s="13">
        <v>7</v>
      </c>
      <c r="B14" s="14" t="s">
        <v>55</v>
      </c>
      <c r="C14" s="14" t="s">
        <v>23</v>
      </c>
      <c r="D14" s="14" t="s">
        <v>39</v>
      </c>
      <c r="E14" s="14" t="s">
        <v>25</v>
      </c>
      <c r="F14" s="14" t="s">
        <v>56</v>
      </c>
      <c r="G14" s="15">
        <v>2018</v>
      </c>
      <c r="H14" s="14" t="s">
        <v>57</v>
      </c>
      <c r="I14" s="22">
        <v>50</v>
      </c>
      <c r="J14" s="22"/>
      <c r="K14" s="22"/>
      <c r="L14" s="22">
        <v>50</v>
      </c>
      <c r="M14" s="22"/>
      <c r="N14" s="23">
        <v>21</v>
      </c>
      <c r="O14" s="15" t="s">
        <v>28</v>
      </c>
      <c r="P14" s="14" t="s">
        <v>58</v>
      </c>
      <c r="Q14" s="14" t="s">
        <v>30</v>
      </c>
    </row>
    <row r="15" s="4" customFormat="1" ht="187.5" spans="1:17">
      <c r="A15" s="13">
        <v>8</v>
      </c>
      <c r="B15" s="14" t="s">
        <v>47</v>
      </c>
      <c r="C15" s="14" t="s">
        <v>23</v>
      </c>
      <c r="D15" s="14" t="s">
        <v>39</v>
      </c>
      <c r="E15" s="14" t="s">
        <v>25</v>
      </c>
      <c r="F15" s="14" t="s">
        <v>59</v>
      </c>
      <c r="G15" s="15">
        <v>2018</v>
      </c>
      <c r="H15" s="14" t="s">
        <v>60</v>
      </c>
      <c r="I15" s="22">
        <v>200</v>
      </c>
      <c r="J15" s="22">
        <v>200</v>
      </c>
      <c r="K15" s="22"/>
      <c r="L15" s="22"/>
      <c r="M15" s="22"/>
      <c r="N15" s="23">
        <v>80</v>
      </c>
      <c r="O15" s="15" t="s">
        <v>28</v>
      </c>
      <c r="P15" s="14" t="s">
        <v>61</v>
      </c>
      <c r="Q15" s="14" t="s">
        <v>30</v>
      </c>
    </row>
    <row r="16" s="4" customFormat="1" ht="112.5" spans="1:17">
      <c r="A16" s="13">
        <v>9</v>
      </c>
      <c r="B16" s="24" t="s">
        <v>34</v>
      </c>
      <c r="C16" s="24" t="s">
        <v>23</v>
      </c>
      <c r="D16" s="24" t="s">
        <v>24</v>
      </c>
      <c r="E16" s="43" t="s">
        <v>25</v>
      </c>
      <c r="F16" s="14" t="s">
        <v>62</v>
      </c>
      <c r="G16" s="15">
        <v>2018</v>
      </c>
      <c r="H16" s="14" t="s">
        <v>63</v>
      </c>
      <c r="I16" s="22">
        <v>179</v>
      </c>
      <c r="J16" s="22">
        <v>25</v>
      </c>
      <c r="K16" s="22"/>
      <c r="L16" s="22"/>
      <c r="M16" s="22"/>
      <c r="N16" s="23">
        <v>25</v>
      </c>
      <c r="O16" s="15" t="s">
        <v>28</v>
      </c>
      <c r="P16" s="14" t="s">
        <v>64</v>
      </c>
      <c r="Q16" s="14" t="s">
        <v>30</v>
      </c>
    </row>
    <row r="17" s="4" customFormat="1" ht="112.5" spans="1:17">
      <c r="A17" s="13"/>
      <c r="B17" s="24"/>
      <c r="C17" s="24"/>
      <c r="D17" s="24"/>
      <c r="E17" s="43"/>
      <c r="F17" s="14" t="s">
        <v>65</v>
      </c>
      <c r="G17" s="15"/>
      <c r="H17" s="14" t="s">
        <v>66</v>
      </c>
      <c r="I17" s="22"/>
      <c r="J17" s="22">
        <v>104</v>
      </c>
      <c r="K17" s="22"/>
      <c r="L17" s="22"/>
      <c r="M17" s="22"/>
      <c r="N17" s="23">
        <v>104</v>
      </c>
      <c r="O17" s="15"/>
      <c r="P17" s="14" t="s">
        <v>67</v>
      </c>
      <c r="Q17" s="14"/>
    </row>
    <row r="18" s="4" customFormat="1" ht="112.5" spans="1:17">
      <c r="A18" s="13">
        <v>9</v>
      </c>
      <c r="B18" s="44" t="s">
        <v>34</v>
      </c>
      <c r="C18" s="44" t="s">
        <v>23</v>
      </c>
      <c r="D18" s="44" t="s">
        <v>24</v>
      </c>
      <c r="E18" s="44" t="s">
        <v>25</v>
      </c>
      <c r="F18" s="14" t="s">
        <v>68</v>
      </c>
      <c r="G18" s="15">
        <v>2018</v>
      </c>
      <c r="H18" s="14" t="s">
        <v>69</v>
      </c>
      <c r="I18" s="22"/>
      <c r="J18" s="22">
        <v>50</v>
      </c>
      <c r="K18" s="22"/>
      <c r="L18" s="22"/>
      <c r="M18" s="22"/>
      <c r="N18" s="23">
        <v>50</v>
      </c>
      <c r="O18" s="15" t="s">
        <v>28</v>
      </c>
      <c r="P18" s="14" t="s">
        <v>70</v>
      </c>
      <c r="Q18" s="14" t="s">
        <v>30</v>
      </c>
    </row>
    <row r="19" s="4" customFormat="1" ht="96" customHeight="1" spans="1:17">
      <c r="A19" s="13">
        <v>10</v>
      </c>
      <c r="B19" s="14" t="s">
        <v>71</v>
      </c>
      <c r="C19" s="14" t="s">
        <v>23</v>
      </c>
      <c r="D19" s="14" t="s">
        <v>24</v>
      </c>
      <c r="E19" s="14" t="s">
        <v>25</v>
      </c>
      <c r="F19" s="14" t="s">
        <v>72</v>
      </c>
      <c r="G19" s="15">
        <v>2018</v>
      </c>
      <c r="H19" s="14" t="s">
        <v>73</v>
      </c>
      <c r="I19" s="22">
        <v>40</v>
      </c>
      <c r="J19" s="22">
        <v>40</v>
      </c>
      <c r="K19" s="22"/>
      <c r="L19" s="22"/>
      <c r="M19" s="22"/>
      <c r="N19" s="23">
        <v>10</v>
      </c>
      <c r="O19" s="15" t="s">
        <v>28</v>
      </c>
      <c r="P19" s="14" t="s">
        <v>74</v>
      </c>
      <c r="Q19" s="14" t="s">
        <v>30</v>
      </c>
    </row>
    <row r="20" s="4" customFormat="1" ht="75" customHeight="1" spans="1:17">
      <c r="A20" s="13">
        <v>11</v>
      </c>
      <c r="B20" s="14" t="s">
        <v>75</v>
      </c>
      <c r="C20" s="14" t="s">
        <v>23</v>
      </c>
      <c r="D20" s="14" t="s">
        <v>24</v>
      </c>
      <c r="E20" s="14" t="s">
        <v>25</v>
      </c>
      <c r="F20" s="14" t="s">
        <v>72</v>
      </c>
      <c r="G20" s="15">
        <v>2018</v>
      </c>
      <c r="H20" s="14" t="s">
        <v>76</v>
      </c>
      <c r="I20" s="22">
        <v>17</v>
      </c>
      <c r="J20" s="22">
        <v>17</v>
      </c>
      <c r="K20" s="22"/>
      <c r="L20" s="22"/>
      <c r="M20" s="22"/>
      <c r="N20" s="23">
        <v>16</v>
      </c>
      <c r="O20" s="43" t="s">
        <v>77</v>
      </c>
      <c r="P20" s="24" t="s">
        <v>78</v>
      </c>
      <c r="Q20" s="14" t="s">
        <v>79</v>
      </c>
    </row>
    <row r="21" spans="1:1">
      <c r="A21" s="38"/>
    </row>
    <row r="22" spans="1:1">
      <c r="A22" s="38"/>
    </row>
    <row r="23" spans="1:1">
      <c r="A23" s="38"/>
    </row>
    <row r="24" spans="1:1">
      <c r="A24" s="38"/>
    </row>
    <row r="25" spans="1:1">
      <c r="A25" s="38"/>
    </row>
  </sheetData>
  <mergeCells count="33">
    <mergeCell ref="A3:Q3"/>
    <mergeCell ref="C4:D4"/>
    <mergeCell ref="I4:M4"/>
    <mergeCell ref="A6:H6"/>
    <mergeCell ref="A4:A5"/>
    <mergeCell ref="A7:A8"/>
    <mergeCell ref="A16:A17"/>
    <mergeCell ref="B4:B5"/>
    <mergeCell ref="B7:B8"/>
    <mergeCell ref="B16:B17"/>
    <mergeCell ref="C7:C8"/>
    <mergeCell ref="C16:C17"/>
    <mergeCell ref="D7:D8"/>
    <mergeCell ref="D16:D17"/>
    <mergeCell ref="E4:E5"/>
    <mergeCell ref="E7:E8"/>
    <mergeCell ref="E16:E17"/>
    <mergeCell ref="F4:F5"/>
    <mergeCell ref="G4:G5"/>
    <mergeCell ref="G7:G8"/>
    <mergeCell ref="G16:G17"/>
    <mergeCell ref="H4:H5"/>
    <mergeCell ref="I7:I8"/>
    <mergeCell ref="I16:I17"/>
    <mergeCell ref="N4:N5"/>
    <mergeCell ref="O4:O5"/>
    <mergeCell ref="O7:O8"/>
    <mergeCell ref="O16:O17"/>
    <mergeCell ref="P4:P5"/>
    <mergeCell ref="Q4:Q5"/>
    <mergeCell ref="Q7:Q8"/>
    <mergeCell ref="Q16:Q17"/>
    <mergeCell ref="A1:Q2"/>
  </mergeCells>
  <pageMargins left="0.196527777777778" right="0.118055555555556" top="0.275" bottom="0.275" header="0.118055555555556" footer="0.118055555555556"/>
  <pageSetup paperSize="9" scale="7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zoomScale="80" zoomScaleNormal="80" workbookViewId="0">
      <pane ySplit="4" topLeftCell="A5" activePane="bottomLeft" state="frozen"/>
      <selection/>
      <selection pane="bottomLeft" activeCell="A1" sqref="A1:Q2"/>
    </sheetView>
  </sheetViews>
  <sheetFormatPr defaultColWidth="9" defaultRowHeight="14.25"/>
  <cols>
    <col min="1" max="1" width="4.75" style="5" customWidth="1"/>
    <col min="2" max="2" width="14" style="6" customWidth="1"/>
    <col min="3" max="4" width="9" style="6"/>
    <col min="5" max="5" width="6.75" style="7" customWidth="1"/>
    <col min="6" max="6" width="12.2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9.5" style="9" customWidth="1"/>
    <col min="12" max="12" width="9.875" style="9" customWidth="1"/>
    <col min="13" max="13" width="7.75" style="9" customWidth="1"/>
    <col min="14" max="14" width="7.125" style="1" customWidth="1"/>
    <col min="15" max="15" width="9.25" style="7" customWidth="1"/>
    <col min="16" max="16" width="9.375" style="7" customWidth="1"/>
    <col min="17" max="17" width="10.375" style="1" customWidth="1"/>
    <col min="18" max="16380" width="9" style="1"/>
  </cols>
  <sheetData>
    <row r="1" s="1" customFormat="1" ht="13.5" customHeight="1" spans="1:17">
      <c r="A1" s="10" t="s">
        <v>80</v>
      </c>
      <c r="B1" s="37"/>
      <c r="C1" s="37"/>
      <c r="D1" s="37"/>
      <c r="E1" s="37"/>
      <c r="F1" s="37"/>
      <c r="G1" s="10"/>
      <c r="H1" s="10"/>
      <c r="I1" s="10"/>
      <c r="J1" s="10"/>
      <c r="K1" s="10"/>
      <c r="L1" s="10"/>
      <c r="M1" s="10"/>
      <c r="N1" s="10"/>
      <c r="O1" s="37"/>
      <c r="P1" s="37"/>
      <c r="Q1" s="10"/>
    </row>
    <row r="2" s="1" customFormat="1" ht="29" customHeight="1" spans="1:17">
      <c r="A2" s="10"/>
      <c r="B2" s="37"/>
      <c r="C2" s="37"/>
      <c r="D2" s="37"/>
      <c r="E2" s="37"/>
      <c r="F2" s="37"/>
      <c r="G2" s="10"/>
      <c r="H2" s="10"/>
      <c r="I2" s="10"/>
      <c r="J2" s="10"/>
      <c r="K2" s="10"/>
      <c r="L2" s="10"/>
      <c r="M2" s="10"/>
      <c r="N2" s="10"/>
      <c r="O2" s="37"/>
      <c r="P2" s="37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6" t="s">
        <v>9</v>
      </c>
      <c r="J3" s="16"/>
      <c r="K3" s="16"/>
      <c r="L3" s="16"/>
      <c r="M3" s="16"/>
      <c r="N3" s="11" t="s">
        <v>10</v>
      </c>
      <c r="O3" s="11" t="s">
        <v>11</v>
      </c>
      <c r="P3" s="17" t="s">
        <v>12</v>
      </c>
      <c r="Q3" s="11" t="s">
        <v>81</v>
      </c>
    </row>
    <row r="4" s="2" customFormat="1" ht="45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16" t="s">
        <v>16</v>
      </c>
      <c r="J4" s="16" t="s">
        <v>17</v>
      </c>
      <c r="K4" s="16" t="s">
        <v>18</v>
      </c>
      <c r="L4" s="16" t="s">
        <v>19</v>
      </c>
      <c r="M4" s="16" t="s">
        <v>20</v>
      </c>
      <c r="N4" s="11"/>
      <c r="O4" s="11"/>
      <c r="P4" s="18"/>
      <c r="Q4" s="11"/>
    </row>
    <row r="5" s="3" customFormat="1" ht="31" customHeight="1" spans="1:18">
      <c r="A5" s="12"/>
      <c r="B5" s="12"/>
      <c r="C5" s="12"/>
      <c r="D5" s="12"/>
      <c r="E5" s="12"/>
      <c r="F5" s="12"/>
      <c r="G5" s="12"/>
      <c r="H5" s="12"/>
      <c r="I5" s="19" t="e">
        <f>SUM(#REF!)</f>
        <v>#REF!</v>
      </c>
      <c r="J5" s="19" t="e">
        <f>SUM(#REF!)</f>
        <v>#REF!</v>
      </c>
      <c r="K5" s="19" t="e">
        <f>SUM(#REF!)</f>
        <v>#REF!</v>
      </c>
      <c r="L5" s="19" t="e">
        <f>SUM(#REF!)</f>
        <v>#REF!</v>
      </c>
      <c r="M5" s="19" t="e">
        <f>SUM(#REF!)</f>
        <v>#REF!</v>
      </c>
      <c r="N5" s="20" t="e">
        <f>SUM(#REF!)</f>
        <v>#REF!</v>
      </c>
      <c r="O5" s="21"/>
      <c r="P5" s="21"/>
      <c r="Q5" s="20"/>
      <c r="R5" s="3" t="s">
        <v>82</v>
      </c>
    </row>
    <row r="6" spans="1:17">
      <c r="A6" s="38"/>
      <c r="Q6" s="8"/>
    </row>
    <row r="7" spans="1:1">
      <c r="A7" s="38"/>
    </row>
    <row r="8" spans="1:1">
      <c r="A8" s="38"/>
    </row>
    <row r="9" spans="1:1">
      <c r="A9" s="38"/>
    </row>
    <row r="10" spans="1:1">
      <c r="A10" s="38"/>
    </row>
    <row r="11" spans="1:1">
      <c r="A11" s="38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zoomScale="80" zoomScaleNormal="80" workbookViewId="0">
      <pane ySplit="4" topLeftCell="A6" activePane="bottomLeft" state="frozen"/>
      <selection/>
      <selection pane="bottomLeft" activeCell="P8" sqref="P8"/>
    </sheetView>
  </sheetViews>
  <sheetFormatPr defaultColWidth="9" defaultRowHeight="14.25"/>
  <cols>
    <col min="1" max="1" width="4.75" style="5" customWidth="1"/>
    <col min="2" max="2" width="11.875" style="6" customWidth="1"/>
    <col min="3" max="3" width="7.875" style="6" customWidth="1"/>
    <col min="4" max="4" width="9" style="6"/>
    <col min="5" max="5" width="6.75" style="6" customWidth="1"/>
    <col min="6" max="6" width="11.25" style="7" customWidth="1"/>
    <col min="7" max="7" width="9.125" style="1" customWidth="1"/>
    <col min="8" max="8" width="45.25" style="8" customWidth="1"/>
    <col min="9" max="10" width="11.125" style="9" customWidth="1"/>
    <col min="11" max="12" width="10.375" style="9" customWidth="1"/>
    <col min="13" max="13" width="7.75" style="9" customWidth="1"/>
    <col min="14" max="14" width="7.25" style="1" customWidth="1"/>
    <col min="15" max="15" width="9.375" style="7" customWidth="1"/>
    <col min="16" max="16" width="11.125" style="7" customWidth="1"/>
    <col min="17" max="17" width="9.125" style="1" customWidth="1"/>
    <col min="18" max="16379" width="9" style="1"/>
  </cols>
  <sheetData>
    <row r="1" s="1" customFormat="1" ht="13.5" customHeight="1" spans="1:17">
      <c r="A1" s="10" t="s">
        <v>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5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6" t="s">
        <v>9</v>
      </c>
      <c r="J3" s="16"/>
      <c r="K3" s="16"/>
      <c r="L3" s="16"/>
      <c r="M3" s="16"/>
      <c r="N3" s="11" t="s">
        <v>10</v>
      </c>
      <c r="O3" s="11" t="s">
        <v>11</v>
      </c>
      <c r="P3" s="17" t="s">
        <v>12</v>
      </c>
      <c r="Q3" s="11" t="s">
        <v>84</v>
      </c>
    </row>
    <row r="4" s="2" customFormat="1" ht="74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16" t="s">
        <v>16</v>
      </c>
      <c r="J4" s="16" t="s">
        <v>17</v>
      </c>
      <c r="K4" s="16" t="s">
        <v>18</v>
      </c>
      <c r="L4" s="16" t="s">
        <v>19</v>
      </c>
      <c r="M4" s="16" t="s">
        <v>20</v>
      </c>
      <c r="N4" s="11"/>
      <c r="O4" s="11"/>
      <c r="P4" s="18"/>
      <c r="Q4" s="11"/>
    </row>
    <row r="5" s="3" customFormat="1" ht="31" customHeight="1" spans="1:17">
      <c r="A5" s="12" t="s">
        <v>85</v>
      </c>
      <c r="B5" s="12"/>
      <c r="C5" s="12"/>
      <c r="D5" s="12"/>
      <c r="E5" s="12"/>
      <c r="F5" s="12"/>
      <c r="G5" s="12"/>
      <c r="H5" s="12"/>
      <c r="I5" s="19">
        <f t="shared" ref="I5:N5" si="0">SUM(I6:I18)</f>
        <v>1584</v>
      </c>
      <c r="J5" s="19">
        <f t="shared" si="0"/>
        <v>1384</v>
      </c>
      <c r="K5" s="19">
        <f t="shared" si="0"/>
        <v>0</v>
      </c>
      <c r="L5" s="19">
        <f t="shared" si="0"/>
        <v>200</v>
      </c>
      <c r="M5" s="19">
        <f t="shared" si="0"/>
        <v>0</v>
      </c>
      <c r="N5" s="20">
        <f t="shared" si="0"/>
        <v>871</v>
      </c>
      <c r="O5" s="21"/>
      <c r="P5" s="21"/>
      <c r="Q5" s="20"/>
    </row>
    <row r="6" s="4" customFormat="1" ht="80.25" customHeight="1" spans="1:17">
      <c r="A6" s="25">
        <v>1</v>
      </c>
      <c r="B6" s="26" t="s">
        <v>22</v>
      </c>
      <c r="C6" s="26" t="s">
        <v>23</v>
      </c>
      <c r="D6" s="26" t="s">
        <v>24</v>
      </c>
      <c r="E6" s="27" t="s">
        <v>25</v>
      </c>
      <c r="F6" s="14" t="s">
        <v>26</v>
      </c>
      <c r="G6" s="27">
        <v>2018</v>
      </c>
      <c r="H6" s="14" t="s">
        <v>27</v>
      </c>
      <c r="I6" s="34">
        <v>100</v>
      </c>
      <c r="J6" s="22">
        <v>25</v>
      </c>
      <c r="K6" s="22"/>
      <c r="L6" s="22"/>
      <c r="M6" s="22"/>
      <c r="N6" s="23">
        <v>22</v>
      </c>
      <c r="O6" s="27" t="s">
        <v>28</v>
      </c>
      <c r="P6" s="14" t="s">
        <v>29</v>
      </c>
      <c r="Q6" s="26" t="s">
        <v>30</v>
      </c>
    </row>
    <row r="7" s="4" customFormat="1" ht="80.25" customHeight="1" spans="1:17">
      <c r="A7" s="28"/>
      <c r="B7" s="29"/>
      <c r="C7" s="29"/>
      <c r="D7" s="29"/>
      <c r="E7" s="30"/>
      <c r="F7" s="14" t="s">
        <v>31</v>
      </c>
      <c r="G7" s="30"/>
      <c r="H7" s="14" t="s">
        <v>32</v>
      </c>
      <c r="I7" s="35"/>
      <c r="J7" s="22">
        <v>75</v>
      </c>
      <c r="K7" s="22"/>
      <c r="L7" s="22"/>
      <c r="M7" s="22"/>
      <c r="N7" s="23">
        <v>42</v>
      </c>
      <c r="O7" s="30"/>
      <c r="P7" s="14" t="s">
        <v>33</v>
      </c>
      <c r="Q7" s="29"/>
    </row>
    <row r="8" s="4" customFormat="1" ht="168.75" spans="1:17">
      <c r="A8" s="13">
        <v>2</v>
      </c>
      <c r="B8" s="14" t="s">
        <v>34</v>
      </c>
      <c r="C8" s="14" t="s">
        <v>23</v>
      </c>
      <c r="D8" s="14" t="s">
        <v>24</v>
      </c>
      <c r="E8" s="14" t="s">
        <v>25</v>
      </c>
      <c r="F8" s="14" t="s">
        <v>35</v>
      </c>
      <c r="G8" s="15">
        <v>2018</v>
      </c>
      <c r="H8" s="14" t="s">
        <v>36</v>
      </c>
      <c r="I8" s="22">
        <v>315</v>
      </c>
      <c r="J8" s="22">
        <v>315</v>
      </c>
      <c r="K8" s="22"/>
      <c r="L8" s="22"/>
      <c r="M8" s="22"/>
      <c r="N8" s="23">
        <v>149</v>
      </c>
      <c r="O8" s="14" t="s">
        <v>28</v>
      </c>
      <c r="P8" s="14" t="s">
        <v>37</v>
      </c>
      <c r="Q8" s="14" t="s">
        <v>30</v>
      </c>
    </row>
    <row r="9" s="4" customFormat="1" ht="150" spans="1:17">
      <c r="A9" s="13">
        <v>3</v>
      </c>
      <c r="B9" s="14" t="s">
        <v>38</v>
      </c>
      <c r="C9" s="14" t="s">
        <v>23</v>
      </c>
      <c r="D9" s="14" t="s">
        <v>39</v>
      </c>
      <c r="E9" s="14" t="s">
        <v>25</v>
      </c>
      <c r="F9" s="14" t="s">
        <v>40</v>
      </c>
      <c r="G9" s="15">
        <v>2018</v>
      </c>
      <c r="H9" s="14" t="s">
        <v>41</v>
      </c>
      <c r="I9" s="22">
        <v>200</v>
      </c>
      <c r="J9" s="22">
        <v>200</v>
      </c>
      <c r="K9" s="22"/>
      <c r="L9" s="22"/>
      <c r="M9" s="22"/>
      <c r="N9" s="23">
        <v>93</v>
      </c>
      <c r="O9" s="14" t="s">
        <v>28</v>
      </c>
      <c r="P9" s="14" t="s">
        <v>42</v>
      </c>
      <c r="Q9" s="14" t="s">
        <v>30</v>
      </c>
    </row>
    <row r="10" s="4" customFormat="1" ht="225" spans="1:17">
      <c r="A10" s="13">
        <v>4</v>
      </c>
      <c r="B10" s="14" t="s">
        <v>43</v>
      </c>
      <c r="C10" s="14" t="s">
        <v>23</v>
      </c>
      <c r="D10" s="14" t="s">
        <v>39</v>
      </c>
      <c r="E10" s="14" t="s">
        <v>25</v>
      </c>
      <c r="F10" s="14" t="s">
        <v>44</v>
      </c>
      <c r="G10" s="15">
        <v>2018</v>
      </c>
      <c r="H10" s="14" t="s">
        <v>45</v>
      </c>
      <c r="I10" s="22">
        <v>350</v>
      </c>
      <c r="J10" s="22">
        <v>350</v>
      </c>
      <c r="K10" s="22"/>
      <c r="L10" s="22"/>
      <c r="M10" s="22"/>
      <c r="N10" s="23">
        <v>175</v>
      </c>
      <c r="O10" s="14" t="s">
        <v>28</v>
      </c>
      <c r="P10" s="14" t="s">
        <v>46</v>
      </c>
      <c r="Q10" s="14" t="s">
        <v>30</v>
      </c>
    </row>
    <row r="11" s="4" customFormat="1" ht="112.5" spans="1:17">
      <c r="A11" s="13">
        <v>5</v>
      </c>
      <c r="B11" s="14" t="s">
        <v>47</v>
      </c>
      <c r="C11" s="14" t="s">
        <v>23</v>
      </c>
      <c r="D11" s="14" t="s">
        <v>39</v>
      </c>
      <c r="E11" s="14" t="s">
        <v>25</v>
      </c>
      <c r="F11" s="14" t="s">
        <v>48</v>
      </c>
      <c r="G11" s="15">
        <v>2018</v>
      </c>
      <c r="H11" s="14" t="s">
        <v>49</v>
      </c>
      <c r="I11" s="22">
        <v>50</v>
      </c>
      <c r="J11" s="22"/>
      <c r="K11" s="22"/>
      <c r="L11" s="22">
        <v>50</v>
      </c>
      <c r="M11" s="22"/>
      <c r="N11" s="23">
        <v>20</v>
      </c>
      <c r="O11" s="14" t="s">
        <v>28</v>
      </c>
      <c r="P11" s="14" t="s">
        <v>50</v>
      </c>
      <c r="Q11" s="14" t="s">
        <v>30</v>
      </c>
    </row>
    <row r="12" s="4" customFormat="1" ht="202" customHeight="1" spans="1:17">
      <c r="A12" s="13">
        <v>6</v>
      </c>
      <c r="B12" s="14" t="s">
        <v>51</v>
      </c>
      <c r="C12" s="14" t="s">
        <v>23</v>
      </c>
      <c r="D12" s="14" t="s">
        <v>39</v>
      </c>
      <c r="E12" s="14" t="s">
        <v>25</v>
      </c>
      <c r="F12" s="14" t="s">
        <v>56</v>
      </c>
      <c r="G12" s="15">
        <v>2018</v>
      </c>
      <c r="H12" s="14" t="s">
        <v>53</v>
      </c>
      <c r="I12" s="22">
        <v>100</v>
      </c>
      <c r="J12" s="22"/>
      <c r="K12" s="22"/>
      <c r="L12" s="22">
        <v>100</v>
      </c>
      <c r="M12" s="22"/>
      <c r="N12" s="23">
        <v>80</v>
      </c>
      <c r="O12" s="14" t="s">
        <v>28</v>
      </c>
      <c r="P12" s="14" t="s">
        <v>54</v>
      </c>
      <c r="Q12" s="14" t="s">
        <v>30</v>
      </c>
    </row>
    <row r="13" s="4" customFormat="1" ht="168.75" spans="1:17">
      <c r="A13" s="13">
        <v>7</v>
      </c>
      <c r="B13" s="14" t="s">
        <v>55</v>
      </c>
      <c r="C13" s="14" t="s">
        <v>23</v>
      </c>
      <c r="D13" s="14" t="s">
        <v>39</v>
      </c>
      <c r="E13" s="14" t="s">
        <v>25</v>
      </c>
      <c r="F13" s="14" t="s">
        <v>56</v>
      </c>
      <c r="G13" s="15">
        <v>2018</v>
      </c>
      <c r="H13" s="14" t="s">
        <v>57</v>
      </c>
      <c r="I13" s="22">
        <v>50</v>
      </c>
      <c r="J13" s="22"/>
      <c r="K13" s="22"/>
      <c r="L13" s="22">
        <v>50</v>
      </c>
      <c r="M13" s="22"/>
      <c r="N13" s="23">
        <v>21</v>
      </c>
      <c r="O13" s="14" t="s">
        <v>28</v>
      </c>
      <c r="P13" s="14" t="s">
        <v>58</v>
      </c>
      <c r="Q13" s="14" t="s">
        <v>30</v>
      </c>
    </row>
    <row r="14" s="4" customFormat="1" ht="187.5" spans="1:17">
      <c r="A14" s="13">
        <v>8</v>
      </c>
      <c r="B14" s="14" t="s">
        <v>47</v>
      </c>
      <c r="C14" s="14" t="s">
        <v>23</v>
      </c>
      <c r="D14" s="14" t="s">
        <v>39</v>
      </c>
      <c r="E14" s="14" t="s">
        <v>25</v>
      </c>
      <c r="F14" s="14" t="s">
        <v>59</v>
      </c>
      <c r="G14" s="15">
        <v>2018</v>
      </c>
      <c r="H14" s="14" t="s">
        <v>60</v>
      </c>
      <c r="I14" s="22">
        <v>200</v>
      </c>
      <c r="J14" s="22">
        <v>200</v>
      </c>
      <c r="K14" s="22"/>
      <c r="L14" s="22"/>
      <c r="M14" s="22"/>
      <c r="N14" s="23">
        <v>80</v>
      </c>
      <c r="O14" s="14" t="s">
        <v>28</v>
      </c>
      <c r="P14" s="14" t="s">
        <v>61</v>
      </c>
      <c r="Q14" s="14" t="s">
        <v>30</v>
      </c>
    </row>
    <row r="15" s="4" customFormat="1" ht="112.5" spans="1:17">
      <c r="A15" s="25">
        <v>9</v>
      </c>
      <c r="B15" s="27" t="s">
        <v>34</v>
      </c>
      <c r="C15" s="26" t="s">
        <v>23</v>
      </c>
      <c r="D15" s="26" t="s">
        <v>24</v>
      </c>
      <c r="E15" s="27" t="s">
        <v>25</v>
      </c>
      <c r="F15" s="14" t="s">
        <v>62</v>
      </c>
      <c r="G15" s="27">
        <v>2018</v>
      </c>
      <c r="H15" s="14" t="s">
        <v>63</v>
      </c>
      <c r="I15" s="34">
        <v>179</v>
      </c>
      <c r="J15" s="22">
        <v>25</v>
      </c>
      <c r="K15" s="22"/>
      <c r="L15" s="22"/>
      <c r="M15" s="22"/>
      <c r="N15" s="23">
        <v>25</v>
      </c>
      <c r="O15" s="26" t="s">
        <v>28</v>
      </c>
      <c r="P15" s="14" t="s">
        <v>64</v>
      </c>
      <c r="Q15" s="26" t="s">
        <v>30</v>
      </c>
    </row>
    <row r="16" s="4" customFormat="1" ht="112.5" spans="1:17">
      <c r="A16" s="31"/>
      <c r="B16" s="32"/>
      <c r="C16" s="33"/>
      <c r="D16" s="33"/>
      <c r="E16" s="32"/>
      <c r="F16" s="14" t="s">
        <v>65</v>
      </c>
      <c r="G16" s="32"/>
      <c r="H16" s="14" t="s">
        <v>66</v>
      </c>
      <c r="I16" s="36"/>
      <c r="J16" s="22">
        <v>104</v>
      </c>
      <c r="K16" s="22"/>
      <c r="L16" s="22"/>
      <c r="M16" s="22"/>
      <c r="N16" s="23">
        <v>104</v>
      </c>
      <c r="O16" s="33"/>
      <c r="P16" s="14" t="s">
        <v>67</v>
      </c>
      <c r="Q16" s="33"/>
    </row>
    <row r="17" s="4" customFormat="1" ht="112.5" spans="1:17">
      <c r="A17" s="28"/>
      <c r="B17" s="30"/>
      <c r="C17" s="29"/>
      <c r="D17" s="29"/>
      <c r="E17" s="30"/>
      <c r="F17" s="14" t="s">
        <v>68</v>
      </c>
      <c r="G17" s="30"/>
      <c r="H17" s="14" t="s">
        <v>69</v>
      </c>
      <c r="I17" s="35"/>
      <c r="J17" s="22">
        <v>50</v>
      </c>
      <c r="K17" s="22"/>
      <c r="L17" s="22"/>
      <c r="M17" s="22"/>
      <c r="N17" s="23">
        <v>50</v>
      </c>
      <c r="O17" s="29"/>
      <c r="P17" s="14" t="s">
        <v>70</v>
      </c>
      <c r="Q17" s="29"/>
    </row>
    <row r="18" s="4" customFormat="1" ht="112.5" spans="1:17">
      <c r="A18" s="13">
        <v>10</v>
      </c>
      <c r="B18" s="14" t="s">
        <v>71</v>
      </c>
      <c r="C18" s="14" t="s">
        <v>23</v>
      </c>
      <c r="D18" s="14" t="s">
        <v>24</v>
      </c>
      <c r="E18" s="14" t="s">
        <v>25</v>
      </c>
      <c r="F18" s="14" t="s">
        <v>72</v>
      </c>
      <c r="G18" s="15">
        <v>2018</v>
      </c>
      <c r="H18" s="14" t="s">
        <v>73</v>
      </c>
      <c r="I18" s="22">
        <v>40</v>
      </c>
      <c r="J18" s="22">
        <v>40</v>
      </c>
      <c r="K18" s="22"/>
      <c r="L18" s="22"/>
      <c r="M18" s="22"/>
      <c r="N18" s="23">
        <v>10</v>
      </c>
      <c r="O18" s="14" t="s">
        <v>28</v>
      </c>
      <c r="P18" s="14" t="s">
        <v>74</v>
      </c>
      <c r="Q18" s="14" t="s">
        <v>30</v>
      </c>
    </row>
  </sheetData>
  <mergeCells count="32">
    <mergeCell ref="C3:D3"/>
    <mergeCell ref="I3:M3"/>
    <mergeCell ref="A5:H5"/>
    <mergeCell ref="A3:A4"/>
    <mergeCell ref="A6:A7"/>
    <mergeCell ref="A15:A17"/>
    <mergeCell ref="B3:B4"/>
    <mergeCell ref="B6:B7"/>
    <mergeCell ref="B15:B17"/>
    <mergeCell ref="C6:C7"/>
    <mergeCell ref="C15:C17"/>
    <mergeCell ref="D6:D7"/>
    <mergeCell ref="D15:D17"/>
    <mergeCell ref="E3:E4"/>
    <mergeCell ref="E6:E7"/>
    <mergeCell ref="E15:E17"/>
    <mergeCell ref="F3:F4"/>
    <mergeCell ref="G3:G4"/>
    <mergeCell ref="G6:G7"/>
    <mergeCell ref="G15:G17"/>
    <mergeCell ref="H3:H4"/>
    <mergeCell ref="I6:I7"/>
    <mergeCell ref="I15:I17"/>
    <mergeCell ref="N3:N4"/>
    <mergeCell ref="O3:O4"/>
    <mergeCell ref="O6:O7"/>
    <mergeCell ref="O15:O17"/>
    <mergeCell ref="P3:P4"/>
    <mergeCell ref="Q3:Q4"/>
    <mergeCell ref="Q6:Q7"/>
    <mergeCell ref="Q15:Q17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zoomScale="80" zoomScaleNormal="80" workbookViewId="0">
      <pane ySplit="4" topLeftCell="A5" activePane="bottomLeft" state="frozen"/>
      <selection/>
      <selection pane="bottomLeft" activeCell="O8" sqref="O8"/>
    </sheetView>
  </sheetViews>
  <sheetFormatPr defaultColWidth="9" defaultRowHeight="13.5" outlineLevelRow="5"/>
  <cols>
    <col min="1" max="1" width="4.75" style="5" customWidth="1"/>
    <col min="2" max="2" width="14" style="6" customWidth="1"/>
    <col min="3" max="3" width="9.125" style="6" customWidth="1"/>
    <col min="4" max="4" width="9" style="6"/>
    <col min="5" max="5" width="6.75" style="6" customWidth="1"/>
    <col min="6" max="6" width="12.7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10.5" style="9" customWidth="1"/>
    <col min="12" max="12" width="9.375" style="9" customWidth="1"/>
    <col min="13" max="13" width="7.75" style="9" customWidth="1"/>
    <col min="14" max="14" width="7.125" style="1" customWidth="1"/>
    <col min="15" max="15" width="9.125" style="7" customWidth="1"/>
    <col min="16" max="16" width="8.625" style="7" customWidth="1"/>
    <col min="17" max="17" width="10.125" style="1" customWidth="1"/>
    <col min="18" max="16383" width="9" style="1"/>
  </cols>
  <sheetData>
    <row r="1" s="1" customFormat="1" customHeight="1" spans="1:17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6" t="s">
        <v>9</v>
      </c>
      <c r="J3" s="16"/>
      <c r="K3" s="16"/>
      <c r="L3" s="16"/>
      <c r="M3" s="16"/>
      <c r="N3" s="11" t="s">
        <v>10</v>
      </c>
      <c r="O3" s="11" t="s">
        <v>11</v>
      </c>
      <c r="P3" s="17" t="s">
        <v>12</v>
      </c>
      <c r="Q3" s="11" t="s">
        <v>13</v>
      </c>
    </row>
    <row r="4" s="2" customFormat="1" ht="45.75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16" t="s">
        <v>16</v>
      </c>
      <c r="J4" s="16" t="s">
        <v>17</v>
      </c>
      <c r="K4" s="16" t="s">
        <v>18</v>
      </c>
      <c r="L4" s="16" t="s">
        <v>19</v>
      </c>
      <c r="M4" s="16" t="s">
        <v>20</v>
      </c>
      <c r="N4" s="11"/>
      <c r="O4" s="11"/>
      <c r="P4" s="18"/>
      <c r="Q4" s="11"/>
    </row>
    <row r="5" s="3" customFormat="1" ht="31" customHeight="1" spans="1:17">
      <c r="A5" s="12" t="s">
        <v>87</v>
      </c>
      <c r="B5" s="12"/>
      <c r="C5" s="12"/>
      <c r="D5" s="12"/>
      <c r="E5" s="12"/>
      <c r="F5" s="12"/>
      <c r="G5" s="12"/>
      <c r="H5" s="12"/>
      <c r="I5" s="19">
        <f t="shared" ref="I5:N5" si="0">SUM(I6:I6)</f>
        <v>17</v>
      </c>
      <c r="J5" s="19">
        <f t="shared" si="0"/>
        <v>17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20">
        <f t="shared" si="0"/>
        <v>16</v>
      </c>
      <c r="O5" s="21"/>
      <c r="P5" s="21"/>
      <c r="Q5" s="20"/>
    </row>
    <row r="6" s="4" customFormat="1" ht="75" customHeight="1" spans="1:17">
      <c r="A6" s="13">
        <v>1</v>
      </c>
      <c r="B6" s="14" t="s">
        <v>75</v>
      </c>
      <c r="C6" s="14" t="s">
        <v>23</v>
      </c>
      <c r="D6" s="14" t="s">
        <v>24</v>
      </c>
      <c r="E6" s="14" t="s">
        <v>25</v>
      </c>
      <c r="F6" s="14" t="s">
        <v>72</v>
      </c>
      <c r="G6" s="15">
        <v>2018</v>
      </c>
      <c r="H6" s="14" t="s">
        <v>76</v>
      </c>
      <c r="I6" s="22">
        <v>17</v>
      </c>
      <c r="J6" s="22">
        <v>17</v>
      </c>
      <c r="K6" s="22"/>
      <c r="L6" s="22"/>
      <c r="M6" s="22"/>
      <c r="N6" s="23">
        <v>16</v>
      </c>
      <c r="O6" s="24" t="s">
        <v>77</v>
      </c>
      <c r="P6" s="24" t="s">
        <v>78</v>
      </c>
      <c r="Q6" s="14" t="s">
        <v>88</v>
      </c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2018年度扶贫资产统计表</vt:lpstr>
      <vt:lpstr>公益类资产</vt:lpstr>
      <vt:lpstr>经营类资产</vt:lpstr>
      <vt:lpstr>入户类资产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2020-08-12T01:43:00Z</dcterms:created>
  <cp:lastPrinted>2021-08-30T04:59:00Z</cp:lastPrinted>
  <dcterms:modified xsi:type="dcterms:W3CDTF">2021-11-22T12:09:30Z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C8D020E0C74B4AB88FA2E94588B6718E</vt:lpwstr>
  </property>
</Properties>
</file>